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file4\14会計課\主計班\00_班共通\01 主計班長\上月（H30要求～）\06 行政事業レビュー関係\H29年度\170901 最終公表\01 レビューシート（チーム所見・反映案・H30予算額入り）\03 最終版\"/>
    </mc:Choice>
  </mc:AlternateContent>
  <bookViews>
    <workbookView xWindow="0" yWindow="0" windowWidth="24105" windowHeight="12195"/>
  </bookViews>
  <sheets>
    <sheet name="0006" sheetId="1" r:id="rId1"/>
    <sheet name="入力規則等" sheetId="2" state="hidden" r:id="rId2"/>
  </sheets>
  <externalReferences>
    <externalReference r:id="rId3"/>
    <externalReference r:id="rId4"/>
  </externalReferences>
  <definedNames>
    <definedName name="_xlnm.Print_Area" localSheetId="0">'0006'!$A$1:$AX$347</definedName>
    <definedName name="T開始年度" localSheetId="0">[1]入力規則等!$W$2:$W$95</definedName>
    <definedName name="T開始年度" localSheetId="1">入力規則等!$W$2:$W$95</definedName>
    <definedName name="T開始年度">[2]入力規則等!$W$2:$W$95</definedName>
    <definedName name="T行政事業レビュー推進チームの所見" localSheetId="0">[1]入力規則等!$AA$2:$AA$6</definedName>
    <definedName name="T行政事業レビュー推進チームの所見" localSheetId="1">入力規則等!$AA$2:$AA$6</definedName>
    <definedName name="T行政事業レビュー推進チームの所見">[2]入力規則等!$AA$2:$AA$6</definedName>
    <definedName name="T事業番号" localSheetId="0">[1]入力規則等!$U$2:$U$4</definedName>
    <definedName name="T事業番号" localSheetId="1">入力規則等!$U$2:$U$4</definedName>
    <definedName name="T事業番号">[2]入力規則等!$U$2:$U$4</definedName>
    <definedName name="T終了年度" localSheetId="0">[1]入力規則等!$Y$3:$Y$34</definedName>
    <definedName name="T終了年度" localSheetId="1">入力規則等!$Y$3:$Y$34</definedName>
    <definedName name="T終了年度">[2]入力規則等!$Y$3:$Y$34</definedName>
    <definedName name="T所見を踏まえた改善点" localSheetId="0">[1]入力規則等!$AC$2:$AC$6</definedName>
    <definedName name="T所見を踏まえた改善点" localSheetId="1">入力規則等!$AC$2:$AC$6</definedName>
    <definedName name="T所見を踏まえた改善点">[2]入力規則等!$AC$2:$AC$6</definedName>
    <definedName name="T省庁" localSheetId="0">[1]入力規則等!#REF!</definedName>
    <definedName name="T省庁" localSheetId="1">入力規則等!#REF!</definedName>
    <definedName name="T省庁">[2]入力規則等!#REF!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17" i="1" l="1"/>
  <c r="AM64" i="1" l="1"/>
  <c r="AI64" i="1"/>
  <c r="AE64" i="1"/>
  <c r="H37" i="2" l="1"/>
  <c r="H36" i="2"/>
  <c r="H35" i="2"/>
  <c r="H34" i="2"/>
  <c r="H33" i="2"/>
  <c r="AI32" i="2"/>
  <c r="AI33" i="2" s="1"/>
  <c r="AI34" i="2" s="1"/>
  <c r="AI35" i="2" s="1"/>
  <c r="AI36" i="2" s="1"/>
  <c r="AI37" i="2" s="1"/>
  <c r="AI38" i="2" s="1"/>
  <c r="AI39" i="2" s="1"/>
  <c r="AI40" i="2" s="1"/>
  <c r="AI41" i="2" s="1"/>
  <c r="AI42" i="2" s="1"/>
  <c r="AI43" i="2" s="1"/>
  <c r="AI44" i="2" s="1"/>
  <c r="AI45" i="2" s="1"/>
  <c r="AI46" i="2" s="1"/>
  <c r="AI47" i="2" s="1"/>
  <c r="AI48" i="2" s="1"/>
  <c r="AI49" i="2" s="1"/>
  <c r="H32" i="2"/>
  <c r="AI31" i="2"/>
  <c r="H31" i="2"/>
  <c r="AI30" i="2"/>
  <c r="H30" i="2"/>
  <c r="AI29" i="2"/>
  <c r="H29" i="2"/>
  <c r="H28" i="2"/>
  <c r="H27" i="2"/>
  <c r="H26" i="2"/>
  <c r="H25" i="2"/>
  <c r="H24" i="2"/>
  <c r="C24" i="2"/>
  <c r="H23" i="2"/>
  <c r="C23" i="2"/>
  <c r="H22" i="2"/>
  <c r="C22" i="2"/>
  <c r="H21" i="2"/>
  <c r="C21" i="2"/>
  <c r="H20" i="2"/>
  <c r="C20" i="2"/>
  <c r="H19" i="2"/>
  <c r="C19" i="2"/>
  <c r="H18" i="2"/>
  <c r="C18" i="2"/>
  <c r="H17" i="2"/>
  <c r="C17" i="2"/>
  <c r="H16" i="2"/>
  <c r="C16" i="2"/>
  <c r="H15" i="2"/>
  <c r="C15" i="2"/>
  <c r="H14" i="2"/>
  <c r="C14" i="2"/>
  <c r="H13" i="2"/>
  <c r="C13" i="2"/>
  <c r="H12" i="2"/>
  <c r="C12" i="2"/>
  <c r="M11" i="2"/>
  <c r="H11" i="2"/>
  <c r="C11" i="2"/>
  <c r="M10" i="2"/>
  <c r="H10" i="2"/>
  <c r="C10" i="2"/>
  <c r="M9" i="2"/>
  <c r="H9" i="2"/>
  <c r="C9" i="2"/>
  <c r="AI8" i="2"/>
  <c r="AI9" i="2" s="1"/>
  <c r="AI10" i="2" s="1"/>
  <c r="AI11" i="2" s="1"/>
  <c r="AI12" i="2" s="1"/>
  <c r="AI13" i="2" s="1"/>
  <c r="AI14" i="2" s="1"/>
  <c r="AI15" i="2" s="1"/>
  <c r="AI16" i="2" s="1"/>
  <c r="AI17" i="2" s="1"/>
  <c r="AI18" i="2" s="1"/>
  <c r="AI19" i="2" s="1"/>
  <c r="AI20" i="2" s="1"/>
  <c r="AI21" i="2" s="1"/>
  <c r="AI22" i="2" s="1"/>
  <c r="AI23" i="2" s="1"/>
  <c r="AI24" i="2" s="1"/>
  <c r="AI25" i="2" s="1"/>
  <c r="AI26" i="2" s="1"/>
  <c r="AI27" i="2" s="1"/>
  <c r="R8" i="2"/>
  <c r="M8" i="2"/>
  <c r="H8" i="2"/>
  <c r="C8" i="2"/>
  <c r="R7" i="2"/>
  <c r="M7" i="2"/>
  <c r="H7" i="2"/>
  <c r="C7" i="2"/>
  <c r="R6" i="2"/>
  <c r="M6" i="2"/>
  <c r="H6" i="2"/>
  <c r="C6" i="2"/>
  <c r="AI5" i="2"/>
  <c r="AI6" i="2" s="1"/>
  <c r="AI7" i="2" s="1"/>
  <c r="R5" i="2"/>
  <c r="M5" i="2"/>
  <c r="H5" i="2"/>
  <c r="C5" i="2"/>
  <c r="AI4" i="2"/>
  <c r="R4" i="2"/>
  <c r="M4" i="2"/>
  <c r="N4" i="2" s="1"/>
  <c r="H4" i="2"/>
  <c r="C4" i="2"/>
  <c r="AI3" i="2"/>
  <c r="R3" i="2"/>
  <c r="M3" i="2"/>
  <c r="H3" i="2"/>
  <c r="I3" i="2" s="1"/>
  <c r="C3" i="2"/>
  <c r="R2" i="2"/>
  <c r="S2" i="2" s="1"/>
  <c r="N2" i="2"/>
  <c r="N3" i="2" s="1"/>
  <c r="M2" i="2"/>
  <c r="H2" i="2"/>
  <c r="I2" i="2" s="1"/>
  <c r="D2" i="2"/>
  <c r="D3" i="2" s="1"/>
  <c r="C2" i="2"/>
  <c r="D4" i="2" l="1"/>
  <c r="D5" i="2"/>
  <c r="D6" i="2" s="1"/>
  <c r="D7" i="2" s="1"/>
  <c r="D8" i="2" s="1"/>
  <c r="D9" i="2" s="1"/>
  <c r="D10" i="2" s="1"/>
  <c r="D11" i="2" s="1"/>
  <c r="D12" i="2" s="1"/>
  <c r="D13" i="2" s="1"/>
  <c r="D14" i="2" s="1"/>
  <c r="D15" i="2" s="1"/>
  <c r="D16" i="2" s="1"/>
  <c r="D17" i="2" s="1"/>
  <c r="D18" i="2" s="1"/>
  <c r="D19" i="2" s="1"/>
  <c r="D20" i="2" s="1"/>
  <c r="D21" i="2" s="1"/>
  <c r="D22" i="2" s="1"/>
  <c r="D23" i="2" s="1"/>
  <c r="D24" i="2" s="1"/>
  <c r="A26" i="2" s="1"/>
  <c r="N6" i="2"/>
  <c r="N7" i="2" s="1"/>
  <c r="N8" i="2" s="1"/>
  <c r="N9" i="2" s="1"/>
  <c r="N10" i="2" s="1"/>
  <c r="N11" i="2" s="1"/>
  <c r="K13" i="2" s="1"/>
  <c r="S3" i="2"/>
  <c r="S4" i="2" s="1"/>
  <c r="S5" i="2" s="1"/>
  <c r="S6" i="2" s="1"/>
  <c r="S7" i="2" s="1"/>
  <c r="S8" i="2" s="1"/>
  <c r="P10" i="2" s="1"/>
  <c r="I4" i="2"/>
  <c r="I5" i="2" s="1"/>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F39" i="2" s="1"/>
  <c r="N5" i="2"/>
  <c r="AU226" i="1"/>
  <c r="Y226" i="1"/>
  <c r="AU213" i="1"/>
  <c r="AU200" i="1"/>
  <c r="Y200" i="1"/>
  <c r="AU187" i="1"/>
  <c r="Y187" i="1"/>
  <c r="AM33" i="1"/>
  <c r="AI33" i="1"/>
  <c r="AE33" i="1"/>
  <c r="W28" i="1"/>
  <c r="P28" i="1"/>
  <c r="AD20" i="1"/>
  <c r="W20" i="1"/>
  <c r="P20" i="1"/>
  <c r="AK17" i="1"/>
  <c r="AD17" i="1"/>
  <c r="AD19" i="1" s="1"/>
  <c r="W17" i="1"/>
  <c r="W19" i="1" s="1"/>
  <c r="P17" i="1"/>
  <c r="P19" i="1" s="1"/>
  <c r="AR11" i="1"/>
  <c r="AK11" i="1"/>
  <c r="P21" i="1" s="1"/>
  <c r="AD11" i="1"/>
  <c r="W11" i="1"/>
  <c r="P11" i="1"/>
  <c r="AS1" i="1"/>
  <c r="AM29" i="1" l="1"/>
  <c r="W21" i="1"/>
  <c r="AM47" i="1" l="1"/>
  <c r="AM52" i="1" s="1"/>
  <c r="AI29" i="1"/>
  <c r="AE29" i="1" l="1"/>
  <c r="AE47" i="1" s="1"/>
  <c r="AE52" i="1" s="1"/>
  <c r="AE63" i="1" s="1"/>
  <c r="AI47" i="1"/>
  <c r="AI52" i="1" s="1"/>
  <c r="AI63" i="1" s="1"/>
  <c r="AM63" i="1"/>
  <c r="A135" i="1" s="1"/>
  <c r="AQ52" i="1"/>
  <c r="AQ63" i="1" l="1"/>
  <c r="AU52" i="1"/>
  <c r="AG134" i="1"/>
  <c r="Q134" i="1" s="1"/>
  <c r="A134" i="1" s="1"/>
  <c r="AG133" i="1" s="1"/>
  <c r="Q133" i="1" s="1"/>
  <c r="A133" i="1" s="1"/>
  <c r="G136" i="1"/>
</calcChain>
</file>

<file path=xl/sharedStrings.xml><?xml version="1.0" encoding="utf-8"?>
<sst xmlns="http://schemas.openxmlformats.org/spreadsheetml/2006/main" count="731" uniqueCount="505">
  <si>
    <t>事業番号</t>
    <rPh sb="0" eb="2">
      <t>ジギョウ</t>
    </rPh>
    <rPh sb="2" eb="4">
      <t>バンゴウ</t>
    </rPh>
    <phoneticPr fontId="3"/>
  </si>
  <si>
    <t>　</t>
    <phoneticPr fontId="3"/>
  </si>
  <si>
    <t>（</t>
    <phoneticPr fontId="3"/>
  </si>
  <si>
    <t>人事院</t>
    <rPh sb="0" eb="3">
      <t>ジンジイン</t>
    </rPh>
    <phoneticPr fontId="3"/>
  </si>
  <si>
    <t>）</t>
    <phoneticPr fontId="3"/>
  </si>
  <si>
    <t>事業名</t>
    <rPh sb="0" eb="2">
      <t>ジギョウ</t>
    </rPh>
    <rPh sb="2" eb="3">
      <t>メイ</t>
    </rPh>
    <phoneticPr fontId="3"/>
  </si>
  <si>
    <t>国家公務員の職務に係る倫理の保持</t>
    <rPh sb="0" eb="2">
      <t>コッカ</t>
    </rPh>
    <rPh sb="2" eb="5">
      <t>コウムイン</t>
    </rPh>
    <rPh sb="6" eb="8">
      <t>ショクム</t>
    </rPh>
    <rPh sb="9" eb="10">
      <t>カカ</t>
    </rPh>
    <rPh sb="11" eb="13">
      <t>リンリ</t>
    </rPh>
    <rPh sb="14" eb="16">
      <t>ホジ</t>
    </rPh>
    <phoneticPr fontId="3"/>
  </si>
  <si>
    <t>担当部局庁</t>
    <phoneticPr fontId="3"/>
  </si>
  <si>
    <t>国家公務員倫理審査会事務局</t>
    <rPh sb="0" eb="2">
      <t>コッカ</t>
    </rPh>
    <rPh sb="2" eb="5">
      <t>コウムイン</t>
    </rPh>
    <rPh sb="5" eb="7">
      <t>リンリ</t>
    </rPh>
    <rPh sb="7" eb="10">
      <t>シンサカイ</t>
    </rPh>
    <rPh sb="10" eb="13">
      <t>ジムキョク</t>
    </rPh>
    <phoneticPr fontId="3"/>
  </si>
  <si>
    <t>作成責任者</t>
    <rPh sb="0" eb="2">
      <t>サクセイ</t>
    </rPh>
    <rPh sb="2" eb="5">
      <t>セキニンシャ</t>
    </rPh>
    <phoneticPr fontId="3"/>
  </si>
  <si>
    <t>事業開始年度</t>
    <rPh sb="4" eb="6">
      <t>ネンド</t>
    </rPh>
    <phoneticPr fontId="3"/>
  </si>
  <si>
    <t>平成１２年度</t>
    <rPh sb="0" eb="2">
      <t>ヘイセイ</t>
    </rPh>
    <rPh sb="4" eb="5">
      <t>ネン</t>
    </rPh>
    <rPh sb="5" eb="6">
      <t>ド</t>
    </rPh>
    <phoneticPr fontId="3"/>
  </si>
  <si>
    <t>事業終了
（予定）年度</t>
    <rPh sb="0" eb="2">
      <t>ジギョウ</t>
    </rPh>
    <rPh sb="2" eb="4">
      <t>シュウリョウ</t>
    </rPh>
    <rPh sb="6" eb="8">
      <t>ヨテイ</t>
    </rPh>
    <rPh sb="9" eb="11">
      <t>ネンド</t>
    </rPh>
    <phoneticPr fontId="3"/>
  </si>
  <si>
    <t>終了予定なし</t>
    <rPh sb="0" eb="2">
      <t>シュウリョウ</t>
    </rPh>
    <rPh sb="2" eb="4">
      <t>ヨテイ</t>
    </rPh>
    <phoneticPr fontId="3"/>
  </si>
  <si>
    <t>担当課室</t>
    <rPh sb="0" eb="2">
      <t>タントウ</t>
    </rPh>
    <rPh sb="2" eb="3">
      <t>カ</t>
    </rPh>
    <rPh sb="3" eb="4">
      <t>シツ</t>
    </rPh>
    <phoneticPr fontId="3"/>
  </si>
  <si>
    <t>首席参事官　山本　朗</t>
    <rPh sb="0" eb="2">
      <t>シュセキ</t>
    </rPh>
    <rPh sb="2" eb="5">
      <t>サンジカン</t>
    </rPh>
    <rPh sb="6" eb="8">
      <t>ヤマモト</t>
    </rPh>
    <rPh sb="9" eb="10">
      <t>ロウ</t>
    </rPh>
    <phoneticPr fontId="3"/>
  </si>
  <si>
    <t>会計区分</t>
    <rPh sb="0" eb="2">
      <t>カイケイ</t>
    </rPh>
    <rPh sb="2" eb="4">
      <t>クブン</t>
    </rPh>
    <phoneticPr fontId="3"/>
  </si>
  <si>
    <t>一般会計</t>
    <rPh sb="0" eb="2">
      <t>イッパン</t>
    </rPh>
    <rPh sb="2" eb="4">
      <t>カイケイ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</si>
  <si>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</si>
  <si>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関係する計画、通知等</t>
    <phoneticPr fontId="3"/>
  </si>
  <si>
    <t>－</t>
    <phoneticPr fontId="3"/>
  </si>
  <si>
    <t>主要政策・施策</t>
  </si>
  <si>
    <t>主要経費</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</si>
  <si>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</si>
  <si>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職員の職務執行の公正さに対する国民の疑惑や不信感を招くような行為の防止を図り、公務に対する国民の信頼を確保する。</t>
    <rPh sb="0" eb="2">
      <t>ショクイン</t>
    </rPh>
    <rPh sb="3" eb="5">
      <t>ショクム</t>
    </rPh>
    <rPh sb="5" eb="7">
      <t>シッコウ</t>
    </rPh>
    <rPh sb="8" eb="10">
      <t>コウセイ</t>
    </rPh>
    <rPh sb="12" eb="13">
      <t>タイ</t>
    </rPh>
    <rPh sb="15" eb="17">
      <t>コクミン</t>
    </rPh>
    <rPh sb="18" eb="20">
      <t>ギワク</t>
    </rPh>
    <rPh sb="21" eb="24">
      <t>フシンカン</t>
    </rPh>
    <rPh sb="25" eb="26">
      <t>マネ</t>
    </rPh>
    <rPh sb="30" eb="32">
      <t>コウイ</t>
    </rPh>
    <rPh sb="33" eb="35">
      <t>ボウシ</t>
    </rPh>
    <rPh sb="36" eb="37">
      <t>ハカ</t>
    </rPh>
    <rPh sb="39" eb="41">
      <t>コウム</t>
    </rPh>
    <rPh sb="42" eb="43">
      <t>タイ</t>
    </rPh>
    <rPh sb="45" eb="47">
      <t>コクミン</t>
    </rPh>
    <rPh sb="48" eb="50">
      <t>シンライ</t>
    </rPh>
    <rPh sb="51" eb="53">
      <t>カクホ</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</si>
  <si>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</si>
  <si>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倫理法、倫理規程の適正な運用を確保し、国家公務員の倫理を保持するため、国家公務員倫理法に基づき、国家公務員倫理審査会が設けられ、①倫理制度の周知、徹底、広報活動、②倫理の保持のための研修の企画調整、実施、③倫理制度に関する意見聴取、④倫理法に基づく職員からの各種報告書の審査、⑤倫理法等違反の疑いがある場合の調査・懲戒の手続の実施、懲戒処分の承認などを実施している。</t>
    <phoneticPr fontId="3"/>
  </si>
  <si>
    <t>実施方法</t>
    <rPh sb="0" eb="2">
      <t>ジッシ</t>
    </rPh>
    <rPh sb="2" eb="4">
      <t>ホウホウ</t>
    </rPh>
    <phoneticPr fontId="3"/>
  </si>
  <si>
    <t>直接実施</t>
    <rPh sb="0" eb="2">
      <t>チョクセツ</t>
    </rPh>
    <rPh sb="2" eb="4">
      <t>ジッシ</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</si>
  <si>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</si>
  <si>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</si>
  <si>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</si>
  <si>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</si>
  <si>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</si>
  <si>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</si>
  <si>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</si>
  <si>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</si>
  <si>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</si>
  <si>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</si>
  <si>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3"/>
  </si>
  <si>
    <t>平成29・30年度
予算内訳
（単位：百万円）</t>
    <rPh sb="0" eb="2">
      <t>ヘイセイ</t>
    </rPh>
    <rPh sb="7" eb="9">
      <t>ネンド</t>
    </rPh>
    <rPh sb="10" eb="12">
      <t>ヨサン</t>
    </rPh>
    <rPh sb="12" eb="14">
      <t>ウチワケ</t>
    </rPh>
    <rPh sb="16" eb="18">
      <t>タンイ</t>
    </rPh>
    <rPh sb="19" eb="20">
      <t>ヒャク</t>
    </rPh>
    <rPh sb="20" eb="22">
      <t>マンエン</t>
    </rPh>
    <phoneticPr fontId="3"/>
  </si>
  <si>
    <t>歳出予算日</t>
    <rPh sb="0" eb="2">
      <t>サイシュツ</t>
    </rPh>
    <rPh sb="2" eb="4">
      <t>ヨサン</t>
    </rPh>
    <rPh sb="4" eb="5">
      <t>ビ</t>
    </rPh>
    <phoneticPr fontId="3"/>
  </si>
  <si>
    <t>主な増減理由</t>
    <rPh sb="0" eb="1">
      <t>オモ</t>
    </rPh>
    <rPh sb="2" eb="4">
      <t>ゾウゲン</t>
    </rPh>
    <rPh sb="4" eb="6">
      <t>リユウ</t>
    </rPh>
    <phoneticPr fontId="3"/>
  </si>
  <si>
    <t>庁費</t>
    <rPh sb="0" eb="2">
      <t>チョウヒ</t>
    </rPh>
    <phoneticPr fontId="4"/>
  </si>
  <si>
    <t>職員旅費</t>
  </si>
  <si>
    <t>情報処理業務庁費</t>
  </si>
  <si>
    <t>諸謝金</t>
    <rPh sb="0" eb="3">
      <t>ショシャキン</t>
    </rPh>
    <phoneticPr fontId="4"/>
  </si>
  <si>
    <t>講師等旅費</t>
    <rPh sb="0" eb="2">
      <t>コウシ</t>
    </rPh>
    <rPh sb="2" eb="3">
      <t>トウ</t>
    </rPh>
    <rPh sb="3" eb="5">
      <t>リョヒ</t>
    </rPh>
    <phoneticPr fontId="4"/>
  </si>
  <si>
    <t>証人等旅費</t>
    <rPh sb="0" eb="2">
      <t>ショウニン</t>
    </rPh>
    <rPh sb="2" eb="3">
      <t>トウ</t>
    </rPh>
    <rPh sb="3" eb="5">
      <t>リョヒ</t>
    </rPh>
    <phoneticPr fontId="4"/>
  </si>
  <si>
    <t>成果目標及び
成果実績
（アウトカム）</t>
    <rPh sb="0" eb="2">
      <t>セイカ</t>
    </rPh>
    <rPh sb="2" eb="4">
      <t>モクヒョウ</t>
    </rPh>
    <rPh sb="4" eb="5">
      <t>オヨ</t>
    </rPh>
    <rPh sb="7" eb="9">
      <t>セイカ</t>
    </rPh>
    <rPh sb="9" eb="11">
      <t>ジッセキ</t>
    </rPh>
    <phoneticPr fontId="3"/>
  </si>
  <si>
    <t>定量的な成果目標</t>
    <rPh sb="0" eb="3">
      <t>テイリョウテキ</t>
    </rPh>
    <rPh sb="4" eb="6">
      <t>セイカ</t>
    </rPh>
    <rPh sb="6" eb="8">
      <t>モクヒョウ</t>
    </rPh>
    <phoneticPr fontId="3"/>
  </si>
  <si>
    <t>成果指標</t>
    <rPh sb="0" eb="2">
      <t>セイカ</t>
    </rPh>
    <rPh sb="2" eb="4">
      <t>シヒョウ</t>
    </rPh>
    <phoneticPr fontId="3"/>
  </si>
  <si>
    <t>単位</t>
    <rPh sb="0" eb="2">
      <t>タンイ</t>
    </rPh>
    <phoneticPr fontId="3"/>
  </si>
  <si>
    <t>中間目標</t>
    <rPh sb="0" eb="2">
      <t>チュウカン</t>
    </rPh>
    <rPh sb="2" eb="4">
      <t>モクヒョウ</t>
    </rPh>
    <phoneticPr fontId="3"/>
  </si>
  <si>
    <t>目標最終年度</t>
    <rPh sb="0" eb="2">
      <t>モクヒョウ</t>
    </rPh>
    <rPh sb="2" eb="4">
      <t>サイシュウ</t>
    </rPh>
    <rPh sb="4" eb="6">
      <t>ネンド</t>
    </rPh>
    <phoneticPr fontId="3"/>
  </si>
  <si>
    <t>年度</t>
    <rPh sb="0" eb="2">
      <t>ネンド</t>
    </rPh>
    <phoneticPr fontId="3"/>
  </si>
  <si>
    <t>年度</t>
    <phoneticPr fontId="3"/>
  </si>
  <si>
    <t>　市民アンケートにおける調査結果（国家公務員の倫理感が高い、又は、全体として倫理感が高いが一部低い者もいると肯定的な見方をする者の割合）</t>
  </si>
  <si>
    <t>成果実績</t>
    <rPh sb="0" eb="2">
      <t>セイカ</t>
    </rPh>
    <rPh sb="2" eb="4">
      <t>ジッセキ</t>
    </rPh>
    <phoneticPr fontId="3"/>
  </si>
  <si>
    <t>％</t>
    <phoneticPr fontId="3"/>
  </si>
  <si>
    <t>-</t>
  </si>
  <si>
    <t>目標値</t>
    <rPh sb="0" eb="3">
      <t>モクヒョウチ</t>
    </rPh>
    <phoneticPr fontId="3"/>
  </si>
  <si>
    <t>％</t>
    <phoneticPr fontId="3"/>
  </si>
  <si>
    <t>達成度</t>
    <rPh sb="0" eb="2">
      <t>タッセイ</t>
    </rPh>
    <rPh sb="2" eb="3">
      <t>ド</t>
    </rPh>
    <phoneticPr fontId="3"/>
  </si>
  <si>
    <t>％</t>
    <phoneticPr fontId="3"/>
  </si>
  <si>
    <t>-</t>
    <phoneticPr fontId="3"/>
  </si>
  <si>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3"/>
  </si>
  <si>
    <t>25年度</t>
    <rPh sb="2" eb="4">
      <t>ネンド</t>
    </rPh>
    <phoneticPr fontId="3"/>
  </si>
  <si>
    <t>26年度</t>
    <rPh sb="2" eb="4">
      <t>ネンド</t>
    </rPh>
    <phoneticPr fontId="3"/>
  </si>
  <si>
    <t>27年度</t>
    <rPh sb="2" eb="4">
      <t>ネンド</t>
    </rPh>
    <phoneticPr fontId="3"/>
  </si>
  <si>
    <t>目標・指標</t>
    <rPh sb="0" eb="2">
      <t>モクヒョウ</t>
    </rPh>
    <rPh sb="3" eb="5">
      <t>シヒョウ</t>
    </rPh>
    <phoneticPr fontId="3"/>
  </si>
  <si>
    <t>％</t>
    <phoneticPr fontId="3"/>
  </si>
  <si>
    <t>●●</t>
    <phoneticPr fontId="3"/>
  </si>
  <si>
    <t>関係</t>
    <phoneticPr fontId="3"/>
  </si>
  <si>
    <t>算出方法</t>
    <rPh sb="0" eb="2">
      <t>サンシュツ</t>
    </rPh>
    <rPh sb="2" eb="4">
      <t>ホウホウ</t>
    </rPh>
    <phoneticPr fontId="3"/>
  </si>
  <si>
    <t>根拠として用いた
統計・データ名
（出典）</t>
    <rPh sb="0" eb="2">
      <t>コンキョ</t>
    </rPh>
    <rPh sb="5" eb="6">
      <t>モチ</t>
    </rPh>
    <rPh sb="9" eb="11">
      <t>トウケイ</t>
    </rPh>
    <rPh sb="15" eb="16">
      <t>メイ</t>
    </rPh>
    <rPh sb="18" eb="20">
      <t>シュッテン</t>
    </rPh>
    <phoneticPr fontId="3"/>
  </si>
  <si>
    <t>-</t>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</si>
  <si>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</si>
  <si>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定量的な成果目標の設定が困難な場合</t>
    <phoneticPr fontId="3"/>
  </si>
  <si>
    <t>定量的な目標が設定できない理由及び定性的な成果目標</t>
    <phoneticPr fontId="3"/>
  </si>
  <si>
    <t>定量的な目標が設定できない理由</t>
    <rPh sb="0" eb="3">
      <t>テイリョウテキ</t>
    </rPh>
    <rPh sb="4" eb="6">
      <t>モクヒョウ</t>
    </rPh>
    <rPh sb="7" eb="9">
      <t>セッテイ</t>
    </rPh>
    <rPh sb="13" eb="15">
      <t>リユウ</t>
    </rPh>
    <phoneticPr fontId="3"/>
  </si>
  <si>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</si>
  <si>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事業の妥当性を検証するための代替的な達成目標及び実績</t>
    <phoneticPr fontId="3"/>
  </si>
  <si>
    <t>代替目標</t>
    <rPh sb="0" eb="2">
      <t>ダイタイ</t>
    </rPh>
    <rPh sb="2" eb="4">
      <t>モクヒョウ</t>
    </rPh>
    <phoneticPr fontId="3"/>
  </si>
  <si>
    <t>代替指標</t>
    <rPh sb="0" eb="2">
      <t>ダイタイ</t>
    </rPh>
    <rPh sb="2" eb="4">
      <t>シヒョウ</t>
    </rPh>
    <phoneticPr fontId="3"/>
  </si>
  <si>
    <t>実績</t>
    <rPh sb="0" eb="2">
      <t>ジッセキ</t>
    </rPh>
    <phoneticPr fontId="3"/>
  </si>
  <si>
    <t>活動指標及び
活動実績
（アウトプット）</t>
    <rPh sb="0" eb="2">
      <t>カツドウ</t>
    </rPh>
    <rPh sb="2" eb="4">
      <t>シヒョウ</t>
    </rPh>
    <rPh sb="4" eb="5">
      <t>オヨ</t>
    </rPh>
    <rPh sb="7" eb="9">
      <t>カツドウ</t>
    </rPh>
    <rPh sb="9" eb="11">
      <t>ジッセキ</t>
    </rPh>
    <phoneticPr fontId="3"/>
  </si>
  <si>
    <t>活動指標</t>
    <rPh sb="0" eb="2">
      <t>カツドウ</t>
    </rPh>
    <rPh sb="2" eb="4">
      <t>シヒョウ</t>
    </rPh>
    <phoneticPr fontId="3"/>
  </si>
  <si>
    <t>　倫理制度説明会（倫理審査会事務局実施）受講者数</t>
    <rPh sb="1" eb="3">
      <t>リンリ</t>
    </rPh>
    <rPh sb="3" eb="5">
      <t>セイド</t>
    </rPh>
    <rPh sb="5" eb="8">
      <t>セツメイカイ</t>
    </rPh>
    <rPh sb="9" eb="11">
      <t>リンリ</t>
    </rPh>
    <rPh sb="11" eb="14">
      <t>シンサカイ</t>
    </rPh>
    <rPh sb="14" eb="17">
      <t>ジムキョク</t>
    </rPh>
    <rPh sb="17" eb="19">
      <t>ジッシ</t>
    </rPh>
    <rPh sb="20" eb="23">
      <t>ジュコウシャ</t>
    </rPh>
    <rPh sb="23" eb="24">
      <t>スウ</t>
    </rPh>
    <phoneticPr fontId="3"/>
  </si>
  <si>
    <t>活動実績</t>
    <rPh sb="0" eb="2">
      <t>カツドウ</t>
    </rPh>
    <rPh sb="2" eb="4">
      <t>ジッセキ</t>
    </rPh>
    <phoneticPr fontId="3"/>
  </si>
  <si>
    <t>人</t>
    <rPh sb="0" eb="1">
      <t>ニン</t>
    </rPh>
    <phoneticPr fontId="3"/>
  </si>
  <si>
    <t>当初見込み</t>
    <phoneticPr fontId="3"/>
  </si>
  <si>
    <t>　倫理研修（各府省実施）受講者数</t>
    <rPh sb="1" eb="3">
      <t>リンリ</t>
    </rPh>
    <rPh sb="3" eb="5">
      <t>ケンシュウ</t>
    </rPh>
    <rPh sb="6" eb="9">
      <t>カクフショウ</t>
    </rPh>
    <rPh sb="9" eb="11">
      <t>ジッシ</t>
    </rPh>
    <rPh sb="12" eb="15">
      <t>ジュコウシャ</t>
    </rPh>
    <rPh sb="15" eb="16">
      <t>スウ</t>
    </rPh>
    <phoneticPr fontId="3"/>
  </si>
  <si>
    <t>千人</t>
    <rPh sb="0" eb="2">
      <t>センニン</t>
    </rPh>
    <phoneticPr fontId="3"/>
  </si>
  <si>
    <t>　倫理審査会が主催した講演等への参加者数</t>
    <rPh sb="1" eb="3">
      <t>リンリ</t>
    </rPh>
    <rPh sb="3" eb="6">
      <t>シンサカイ</t>
    </rPh>
    <rPh sb="7" eb="9">
      <t>シュサイ</t>
    </rPh>
    <rPh sb="11" eb="13">
      <t>コウエン</t>
    </rPh>
    <rPh sb="13" eb="14">
      <t>トウ</t>
    </rPh>
    <rPh sb="16" eb="19">
      <t>サンカシャ</t>
    </rPh>
    <rPh sb="19" eb="20">
      <t>スウ</t>
    </rPh>
    <phoneticPr fontId="3"/>
  </si>
  <si>
    <t>　調査開始事案件数</t>
    <rPh sb="1" eb="3">
      <t>チョウサ</t>
    </rPh>
    <rPh sb="3" eb="5">
      <t>カイシ</t>
    </rPh>
    <rPh sb="5" eb="7">
      <t>ジアン</t>
    </rPh>
    <rPh sb="7" eb="9">
      <t>ケンスウ</t>
    </rPh>
    <phoneticPr fontId="3"/>
  </si>
  <si>
    <t>件</t>
    <rPh sb="0" eb="1">
      <t>ケン</t>
    </rPh>
    <phoneticPr fontId="3"/>
  </si>
  <si>
    <t>当初見込み</t>
    <phoneticPr fontId="3"/>
  </si>
  <si>
    <t>　処分等件数</t>
    <rPh sb="1" eb="3">
      <t>ショブン</t>
    </rPh>
    <rPh sb="3" eb="4">
      <t>トウ</t>
    </rPh>
    <rPh sb="4" eb="6">
      <t>ケンスウ</t>
    </rPh>
    <phoneticPr fontId="3"/>
  </si>
  <si>
    <t>単位当たり
コスト</t>
    <rPh sb="0" eb="2">
      <t>タンイ</t>
    </rPh>
    <rPh sb="2" eb="3">
      <t>ア</t>
    </rPh>
    <phoneticPr fontId="3"/>
  </si>
  <si>
    <t>算出根拠</t>
    <rPh sb="0" eb="2">
      <t>サンシュツ</t>
    </rPh>
    <rPh sb="2" eb="4">
      <t>コンキョ</t>
    </rPh>
    <phoneticPr fontId="3"/>
  </si>
  <si>
    <t>計算式</t>
    <rPh sb="0" eb="2">
      <t>ケイサン</t>
    </rPh>
    <rPh sb="2" eb="3">
      <t>シキ</t>
    </rPh>
    <phoneticPr fontId="3"/>
  </si>
  <si>
    <t>政策評価、経済・財政再生アクション・プログラムとの関係</t>
    <rPh sb="0" eb="2">
      <t>セイサク</t>
    </rPh>
    <rPh sb="2" eb="4">
      <t>ヒョウカ</t>
    </rPh>
    <rPh sb="25" eb="27">
      <t>カンケイ</t>
    </rPh>
    <phoneticPr fontId="3"/>
  </si>
  <si>
    <t>政策評価</t>
    <rPh sb="0" eb="2">
      <t>セイサク</t>
    </rPh>
    <rPh sb="2" eb="4">
      <t>ヒョウカ</t>
    </rPh>
    <phoneticPr fontId="3"/>
  </si>
  <si>
    <t>政策</t>
    <rPh sb="0" eb="2">
      <t>セイサク</t>
    </rPh>
    <phoneticPr fontId="3"/>
  </si>
  <si>
    <t>施策</t>
    <phoneticPr fontId="3"/>
  </si>
  <si>
    <t>測定指標</t>
    <rPh sb="0" eb="2">
      <t>ソクテイ</t>
    </rPh>
    <rPh sb="2" eb="4">
      <t>シヒョウ</t>
    </rPh>
    <phoneticPr fontId="3"/>
  </si>
  <si>
    <t>定量的指標</t>
    <rPh sb="0" eb="3">
      <t>テイリョウテキ</t>
    </rPh>
    <rPh sb="3" eb="5">
      <t>シヒョウ</t>
    </rPh>
    <phoneticPr fontId="3"/>
  </si>
  <si>
    <t>目標年度</t>
    <rPh sb="0" eb="2">
      <t>モクヒョウ</t>
    </rPh>
    <rPh sb="2" eb="4">
      <t>ネンド</t>
    </rPh>
    <phoneticPr fontId="3"/>
  </si>
  <si>
    <t>実績値</t>
    <rPh sb="0" eb="3">
      <t>ジッセキチ</t>
    </rPh>
    <phoneticPr fontId="3"/>
  </si>
  <si>
    <t>定性的指標</t>
    <rPh sb="0" eb="3">
      <t>テイセイテキ</t>
    </rPh>
    <rPh sb="3" eb="5">
      <t>シヒョウ</t>
    </rPh>
    <phoneticPr fontId="3"/>
  </si>
  <si>
    <t>目標</t>
    <rPh sb="0" eb="2">
      <t>モクヒョウ</t>
    </rPh>
    <phoneticPr fontId="3"/>
  </si>
  <si>
    <t>施策の進捗状況（目標）</t>
    <rPh sb="0" eb="2">
      <t>シサク</t>
    </rPh>
    <rPh sb="3" eb="5">
      <t>シンチョク</t>
    </rPh>
    <rPh sb="5" eb="7">
      <t>ジョウキョウ</t>
    </rPh>
    <rPh sb="8" eb="10">
      <t>モクヒョウ</t>
    </rPh>
    <phoneticPr fontId="3"/>
  </si>
  <si>
    <t>施策の進捗状況（実績）</t>
    <rPh sb="0" eb="2">
      <t>シサク</t>
    </rPh>
    <rPh sb="3" eb="5">
      <t>シンチョク</t>
    </rPh>
    <rPh sb="5" eb="7">
      <t>ジョウキョウ</t>
    </rPh>
    <rPh sb="8" eb="10">
      <t>ジッセキ</t>
    </rPh>
    <phoneticPr fontId="3"/>
  </si>
  <si>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3"/>
  </si>
  <si>
    <t>経済・財政再生
アクション・プログラム</t>
    <rPh sb="0" eb="2">
      <t>ケイザイ</t>
    </rPh>
    <rPh sb="3" eb="5">
      <t>ザイセイ</t>
    </rPh>
    <rPh sb="5" eb="7">
      <t>サイセイ</t>
    </rPh>
    <phoneticPr fontId="3"/>
  </si>
  <si>
    <t>改革項目</t>
    <rPh sb="0" eb="2">
      <t>カイカク</t>
    </rPh>
    <rPh sb="2" eb="4">
      <t>コウモク</t>
    </rPh>
    <phoneticPr fontId="3"/>
  </si>
  <si>
    <t>分野：</t>
    <rPh sb="0" eb="2">
      <t>ブンヤ</t>
    </rPh>
    <phoneticPr fontId="3"/>
  </si>
  <si>
    <t>KPI
(第一階層）</t>
    <rPh sb="5" eb="7">
      <t>ダイイチ</t>
    </rPh>
    <rPh sb="7" eb="9">
      <t>カイソウ</t>
    </rPh>
    <phoneticPr fontId="3"/>
  </si>
  <si>
    <t>ＫＰＩ
（第一階層）</t>
    <rPh sb="5" eb="7">
      <t>ダイイチ</t>
    </rPh>
    <rPh sb="7" eb="9">
      <t>カイソウ</t>
    </rPh>
    <phoneticPr fontId="3"/>
  </si>
  <si>
    <t>計画開始時</t>
    <rPh sb="0" eb="2">
      <t>ケイカク</t>
    </rPh>
    <rPh sb="2" eb="4">
      <t>カイシ</t>
    </rPh>
    <rPh sb="4" eb="5">
      <t>ジ</t>
    </rPh>
    <phoneticPr fontId="3"/>
  </si>
  <si>
    <t>28年度</t>
    <rPh sb="2" eb="4">
      <t>ネンド</t>
    </rPh>
    <phoneticPr fontId="3"/>
  </si>
  <si>
    <t>KPI
(第二階層）</t>
    <rPh sb="5" eb="7">
      <t>ダイニ</t>
    </rPh>
    <rPh sb="7" eb="9">
      <t>カイソウ</t>
    </rPh>
    <phoneticPr fontId="3"/>
  </si>
  <si>
    <t>ＫＰＩ
（第二階層）</t>
    <rPh sb="5" eb="7">
      <t>ダイニ</t>
    </rPh>
    <rPh sb="7" eb="9">
      <t>カイソウ</t>
    </rPh>
    <phoneticPr fontId="3"/>
  </si>
  <si>
    <t>本事業の成果と改革項目・KPIとの関係</t>
    <rPh sb="0" eb="1">
      <t>ホン</t>
    </rPh>
    <rPh sb="1" eb="3">
      <t>ジギョウ</t>
    </rPh>
    <rPh sb="4" eb="6">
      <t>セイカ</t>
    </rPh>
    <rPh sb="7" eb="9">
      <t>カイカク</t>
    </rPh>
    <rPh sb="9" eb="11">
      <t>コウモク</t>
    </rPh>
    <rPh sb="17" eb="19">
      <t>カンケイ</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</si>
  <si>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</si>
  <si>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</si>
  <si>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</si>
  <si>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</si>
  <si>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国費投入の必要性</t>
    <phoneticPr fontId="3"/>
  </si>
  <si>
    <t>事業の目的は国民や社会のニーズを的確に反映しているか。</t>
    <phoneticPr fontId="3"/>
  </si>
  <si>
    <t>○</t>
  </si>
  <si>
    <t>　公務に対する国民の信頼を確保することを目的として、国家公務員倫理法が制定され、国家公務員倫理審査会にその事務の実施が委ねられたもの。
　国家公務員の職務に係る倫理の保持は、国の行政事務を国民の信頼の下、適正に遂行するための基盤であり、法律に基づく事務として国が自ら行うことが必要。</t>
    <phoneticPr fontId="3"/>
  </si>
  <si>
    <t>地方自治体、民間等に委ねることができない事業なのか。</t>
    <phoneticPr fontId="3"/>
  </si>
  <si>
    <t>政策目的の達成手段として必要かつ適切な事業か。政策体系の中で優先度の高い事業か。</t>
    <phoneticPr fontId="3"/>
  </si>
  <si>
    <t>事業の効率性</t>
    <phoneticPr fontId="3"/>
  </si>
  <si>
    <t>競争性が確保されているなど支出先の選定は妥当か。　</t>
    <phoneticPr fontId="3"/>
  </si>
  <si>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3"/>
  </si>
  <si>
    <t>無</t>
  </si>
  <si>
    <t>競争性のない随意契約となったものはないか。</t>
    <phoneticPr fontId="3"/>
  </si>
  <si>
    <t>受益者との負担関係は妥当であるか。</t>
    <phoneticPr fontId="3"/>
  </si>
  <si>
    <t>‐</t>
  </si>
  <si>
    <t>単位当たりコスト等の水準は妥当か。</t>
    <rPh sb="8" eb="9">
      <t>トウ</t>
    </rPh>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</si>
  <si>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</si>
  <si>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</si>
  <si>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</si>
  <si>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繰越額が大きい場合、その理由は妥当か。（理由を右に記載）</t>
    <rPh sb="0" eb="3">
      <t>クリコシガク</t>
    </rPh>
    <rPh sb="4" eb="5">
      <t>オオ</t>
    </rPh>
    <rPh sb="7" eb="9">
      <t>バアイ</t>
    </rPh>
    <rPh sb="12" eb="14">
      <t>リユウ</t>
    </rPh>
    <rPh sb="15" eb="17">
      <t>ダトウ</t>
    </rPh>
    <rPh sb="20" eb="22">
      <t>リユウ</t>
    </rPh>
    <rPh sb="23" eb="24">
      <t>ミギ</t>
    </rPh>
    <rPh sb="25" eb="27">
      <t>キサイ</t>
    </rPh>
    <phoneticPr fontId="3"/>
  </si>
  <si>
    <t>その他コスト削減や効率化に向けた工夫は行われているか。</t>
    <phoneticPr fontId="3"/>
  </si>
  <si>
    <t>事業の有効性</t>
    <rPh sb="0" eb="2">
      <t>ジギョウ</t>
    </rPh>
    <rPh sb="3" eb="6">
      <t>ユウコウセイ</t>
    </rPh>
    <phoneticPr fontId="3"/>
  </si>
  <si>
    <t>成果実績は成果目標に見合ったものとなっているか。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</si>
  <si>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</si>
  <si>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</si>
  <si>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</si>
  <si>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関連事業</t>
    <rPh sb="0" eb="2">
      <t>カンレン</t>
    </rPh>
    <rPh sb="2" eb="4">
      <t>ジギョウ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</si>
  <si>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</si>
  <si>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所管府省・部局名</t>
    <rPh sb="0" eb="2">
      <t>ショカン</t>
    </rPh>
    <rPh sb="2" eb="4">
      <t>フショウ</t>
    </rPh>
    <rPh sb="5" eb="7">
      <t>ブキョク</t>
    </rPh>
    <rPh sb="7" eb="8">
      <t>メイ</t>
    </rPh>
    <phoneticPr fontId="3"/>
  </si>
  <si>
    <t>点検・改善結果</t>
    <rPh sb="0" eb="2">
      <t>テンケン</t>
    </rPh>
    <rPh sb="3" eb="5">
      <t>カイゼン</t>
    </rPh>
    <rPh sb="5" eb="7">
      <t>ケッカ</t>
    </rPh>
    <phoneticPr fontId="3"/>
  </si>
  <si>
    <t>点検結果</t>
    <rPh sb="0" eb="2">
      <t>テンケン</t>
    </rPh>
    <rPh sb="2" eb="4">
      <t>ケッカ</t>
    </rPh>
    <phoneticPr fontId="3"/>
  </si>
  <si>
    <t>　国家公務員の職務に係る倫理を保持し、職員の職務執行の公正さに対する国民の信頼を確保することは重要であり、倫理審査会において、引き続き倫理保持のための各種の施策を行っていく必要がある。
　各種施策の実施のために必要なこれらの予算は、適正に執行していることから大幅な削減の余地はないと考えられるところである。</t>
    <rPh sb="75" eb="77">
      <t>カクシュ</t>
    </rPh>
    <rPh sb="94" eb="96">
      <t>カクシュ</t>
    </rPh>
    <rPh sb="96" eb="98">
      <t>セサク</t>
    </rPh>
    <rPh sb="99" eb="101">
      <t>ジッシ</t>
    </rPh>
    <rPh sb="105" eb="107">
      <t>ヒツヨウ</t>
    </rPh>
    <phoneticPr fontId="3"/>
  </si>
  <si>
    <t>改善の
方向性</t>
    <rPh sb="0" eb="2">
      <t>カイゼン</t>
    </rPh>
    <rPh sb="4" eb="7">
      <t>ホウコウセイ</t>
    </rPh>
    <phoneticPr fontId="3"/>
  </si>
  <si>
    <t>　倫理法制定の契機となったような重大な違反事案は少なくなり、倫理法、倫理規程は、職員が遵守すべきルールとして概ね定着してきていると考えられるが、違反事案は、毎年一定数、発生しているため、各種の倫理保持施策を実施していくことは引き続き重要であるため、事業の効果、効率性の観点から各種施策についての精査を引き続き実施していく。</t>
    <rPh sb="150" eb="151">
      <t>ヒ</t>
    </rPh>
    <rPh sb="152" eb="153">
      <t>ツヅ</t>
    </rPh>
    <rPh sb="154" eb="156">
      <t>ジッシ</t>
    </rPh>
    <phoneticPr fontId="3"/>
  </si>
  <si>
    <t>外部有識者の所見</t>
    <rPh sb="0" eb="2">
      <t>ガイブ</t>
    </rPh>
    <rPh sb="2" eb="5">
      <t>ユウシキシャ</t>
    </rPh>
    <rPh sb="6" eb="8">
      <t>ショケン</t>
    </rPh>
    <phoneticPr fontId="3"/>
  </si>
  <si>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</si>
  <si>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</si>
  <si>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</si>
  <si>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</si>
  <si>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 xml:space="preserve">資金の流れ
</t>
    </r>
    <r>
      <rPr>
        <sz val="11"/>
        <rFont val="ＭＳ ゴシック"/>
        <family val="3"/>
        <charset val="128"/>
      </rPr>
      <t>（資金の受け取り先が何を行っているかについて補足する）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</si>
  <si>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</si>
  <si>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</si>
  <si>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</si>
  <si>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</si>
  <si>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</si>
  <si>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雑役務費</t>
    <rPh sb="0" eb="1">
      <t>ザツ</t>
    </rPh>
    <rPh sb="1" eb="3">
      <t>エキム</t>
    </rPh>
    <rPh sb="3" eb="4">
      <t>ヒ</t>
    </rPh>
    <phoneticPr fontId="3"/>
  </si>
  <si>
    <t>ケーススタディ用研修教材DVD（vol.11）</t>
    <rPh sb="7" eb="8">
      <t>ヨウ</t>
    </rPh>
    <rPh sb="8" eb="10">
      <t>ケンシュウ</t>
    </rPh>
    <rPh sb="10" eb="12">
      <t>キョウザイ</t>
    </rPh>
    <phoneticPr fontId="3"/>
  </si>
  <si>
    <t>C.</t>
    <phoneticPr fontId="3"/>
  </si>
  <si>
    <t>D.</t>
    <phoneticPr fontId="3"/>
  </si>
  <si>
    <t>E.</t>
    <phoneticPr fontId="3"/>
  </si>
  <si>
    <t xml:space="preserve">F. </t>
    <phoneticPr fontId="3"/>
  </si>
  <si>
    <t>G.</t>
    <phoneticPr fontId="3"/>
  </si>
  <si>
    <t>H.</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</si>
  <si>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</si>
  <si>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支出先上位１０者リスト</t>
    <phoneticPr fontId="3"/>
  </si>
  <si>
    <t>A.</t>
    <phoneticPr fontId="3"/>
  </si>
  <si>
    <t>支　出　先</t>
    <phoneticPr fontId="3"/>
  </si>
  <si>
    <t>法　人　番　号</t>
    <rPh sb="0" eb="1">
      <t>ホウ</t>
    </rPh>
    <rPh sb="2" eb="3">
      <t>ヒト</t>
    </rPh>
    <rPh sb="4" eb="5">
      <t>バン</t>
    </rPh>
    <rPh sb="6" eb="7">
      <t>ゴウ</t>
    </rPh>
    <phoneticPr fontId="3"/>
  </si>
  <si>
    <t>業　務　概　要</t>
    <phoneticPr fontId="3"/>
  </si>
  <si>
    <t>支　出　額
（百万円）</t>
    <phoneticPr fontId="3"/>
  </si>
  <si>
    <t>契約方式</t>
    <rPh sb="0" eb="2">
      <t>ケイヤク</t>
    </rPh>
    <rPh sb="2" eb="4">
      <t>ホウシキ</t>
    </rPh>
    <phoneticPr fontId="3"/>
  </si>
  <si>
    <t>入札者数
（応募者数）</t>
    <rPh sb="6" eb="9">
      <t>オウボシャ</t>
    </rPh>
    <rPh sb="9" eb="10">
      <t>スウ</t>
    </rPh>
    <phoneticPr fontId="3"/>
  </si>
  <si>
    <t>落札率</t>
  </si>
  <si>
    <t>一者応札・一者応募又は
競争性のない随意契約となった
理由及び改善策
（支出額10億円以上）</t>
    <rPh sb="5" eb="6">
      <t>イッ</t>
    </rPh>
    <rPh sb="6" eb="7">
      <t>シャ</t>
    </rPh>
    <rPh sb="7" eb="9">
      <t>オウボ</t>
    </rPh>
    <rPh sb="12" eb="15">
      <t>キョウソウセイ</t>
    </rPh>
    <phoneticPr fontId="3"/>
  </si>
  <si>
    <t>(株)エス・ワイ企画印刷</t>
    <rPh sb="1" eb="2">
      <t>カブ</t>
    </rPh>
    <rPh sb="8" eb="10">
      <t>キカク</t>
    </rPh>
    <rPh sb="10" eb="12">
      <t>インサツ</t>
    </rPh>
    <phoneticPr fontId="3"/>
  </si>
  <si>
    <t>国家公務員倫理教本ほか印刷代</t>
    <rPh sb="0" eb="2">
      <t>コッカ</t>
    </rPh>
    <rPh sb="2" eb="5">
      <t>コウムイン</t>
    </rPh>
    <rPh sb="5" eb="7">
      <t>リンリ</t>
    </rPh>
    <rPh sb="7" eb="9">
      <t>キョウホン</t>
    </rPh>
    <rPh sb="11" eb="13">
      <t>インサツ</t>
    </rPh>
    <rPh sb="13" eb="14">
      <t>ダイ</t>
    </rPh>
    <phoneticPr fontId="3"/>
  </si>
  <si>
    <t>随意契約
（少額）</t>
  </si>
  <si>
    <t>（株）エムア</t>
    <rPh sb="1" eb="2">
      <t>カブ</t>
    </rPh>
    <phoneticPr fontId="3"/>
  </si>
  <si>
    <t>職員・民間へのアンケート調査ほか印刷代</t>
    <rPh sb="0" eb="2">
      <t>ショクイン</t>
    </rPh>
    <rPh sb="3" eb="5">
      <t>ミンカン</t>
    </rPh>
    <rPh sb="12" eb="14">
      <t>チョウサ</t>
    </rPh>
    <rPh sb="16" eb="19">
      <t>インサツダイ</t>
    </rPh>
    <phoneticPr fontId="3"/>
  </si>
  <si>
    <t>（株）太陽美術</t>
    <rPh sb="1" eb="2">
      <t>カブ</t>
    </rPh>
    <rPh sb="3" eb="5">
      <t>タイヨウ</t>
    </rPh>
    <rPh sb="5" eb="7">
      <t>ビジュツ</t>
    </rPh>
    <phoneticPr fontId="3"/>
  </si>
  <si>
    <t>公務員倫理ホットライン（倫理週間）用ポスター印刷代</t>
    <rPh sb="0" eb="3">
      <t>コウムイン</t>
    </rPh>
    <rPh sb="3" eb="5">
      <t>リンリ</t>
    </rPh>
    <rPh sb="12" eb="14">
      <t>リンリ</t>
    </rPh>
    <rPh sb="14" eb="16">
      <t>シュウカン</t>
    </rPh>
    <rPh sb="17" eb="18">
      <t>ヨウ</t>
    </rPh>
    <rPh sb="22" eb="25">
      <t>インサツダイ</t>
    </rPh>
    <phoneticPr fontId="3"/>
  </si>
  <si>
    <t>（株）浦商印刷</t>
    <rPh sb="1" eb="2">
      <t>カブ</t>
    </rPh>
    <rPh sb="3" eb="4">
      <t>ウラ</t>
    </rPh>
    <rPh sb="4" eb="5">
      <t>ショウ</t>
    </rPh>
    <rPh sb="5" eb="7">
      <t>インサツ</t>
    </rPh>
    <phoneticPr fontId="3"/>
  </si>
  <si>
    <t>国家公務員の倫理保持のためのルール</t>
    <rPh sb="0" eb="2">
      <t>コッカ</t>
    </rPh>
    <rPh sb="2" eb="5">
      <t>コウムイン</t>
    </rPh>
    <rPh sb="6" eb="8">
      <t>リンリ</t>
    </rPh>
    <rPh sb="8" eb="10">
      <t>ホジ</t>
    </rPh>
    <phoneticPr fontId="3"/>
  </si>
  <si>
    <t>B.</t>
    <phoneticPr fontId="3"/>
  </si>
  <si>
    <t>支　出　先</t>
    <phoneticPr fontId="3"/>
  </si>
  <si>
    <t>業　務　概　要</t>
    <phoneticPr fontId="3"/>
  </si>
  <si>
    <t>支　出　額
（百万円）</t>
    <phoneticPr fontId="3"/>
  </si>
  <si>
    <t>（株）エンターオン</t>
    <rPh sb="1" eb="2">
      <t>カブ</t>
    </rPh>
    <phoneticPr fontId="3"/>
  </si>
  <si>
    <t>ケースススタディ用研修教材DVD（vol.11）</t>
    <rPh sb="8" eb="9">
      <t>ヨウ</t>
    </rPh>
    <rPh sb="9" eb="11">
      <t>ケンシュウ</t>
    </rPh>
    <rPh sb="11" eb="13">
      <t>キョウザイ</t>
    </rPh>
    <phoneticPr fontId="3"/>
  </si>
  <si>
    <t>(株)オーエムシー</t>
    <rPh sb="1" eb="2">
      <t>カブ</t>
    </rPh>
    <phoneticPr fontId="3"/>
  </si>
  <si>
    <t>幹部職員用及び事業者用自習研修教材のデザイン修正・焼付け等業務</t>
    <rPh sb="0" eb="2">
      <t>カンブ</t>
    </rPh>
    <rPh sb="2" eb="4">
      <t>ショクイン</t>
    </rPh>
    <rPh sb="4" eb="5">
      <t>ヨウ</t>
    </rPh>
    <rPh sb="5" eb="6">
      <t>オヨ</t>
    </rPh>
    <rPh sb="7" eb="9">
      <t>ジギョウ</t>
    </rPh>
    <rPh sb="9" eb="10">
      <t>シャ</t>
    </rPh>
    <rPh sb="10" eb="11">
      <t>ヨウ</t>
    </rPh>
    <rPh sb="11" eb="13">
      <t>ジシュウ</t>
    </rPh>
    <rPh sb="13" eb="15">
      <t>ケンシュウ</t>
    </rPh>
    <rPh sb="15" eb="17">
      <t>キョウザイ</t>
    </rPh>
    <rPh sb="22" eb="24">
      <t>シュウセイ</t>
    </rPh>
    <rPh sb="25" eb="26">
      <t>ヤ</t>
    </rPh>
    <rPh sb="26" eb="27">
      <t>ツ</t>
    </rPh>
    <rPh sb="28" eb="29">
      <t>トウ</t>
    </rPh>
    <rPh sb="29" eb="31">
      <t>ギョウム</t>
    </rPh>
    <phoneticPr fontId="3"/>
  </si>
  <si>
    <t>（株）NTTコムオンライン・マーケティング・ソリューション</t>
    <rPh sb="1" eb="2">
      <t>カブ</t>
    </rPh>
    <phoneticPr fontId="3"/>
  </si>
  <si>
    <t>市民アンケート（WEB調査費）実施費</t>
    <rPh sb="0" eb="2">
      <t>シミン</t>
    </rPh>
    <rPh sb="11" eb="13">
      <t>チョウサ</t>
    </rPh>
    <rPh sb="13" eb="14">
      <t>ヒ</t>
    </rPh>
    <rPh sb="15" eb="17">
      <t>ジッシ</t>
    </rPh>
    <rPh sb="17" eb="18">
      <t>ヒ</t>
    </rPh>
    <phoneticPr fontId="3"/>
  </si>
  <si>
    <t>（株）アイネットサポート</t>
    <rPh sb="1" eb="2">
      <t>カブ</t>
    </rPh>
    <phoneticPr fontId="3"/>
  </si>
  <si>
    <t>アンケート集計作業等</t>
    <rPh sb="5" eb="7">
      <t>シュウケイ</t>
    </rPh>
    <rPh sb="7" eb="9">
      <t>サギョウ</t>
    </rPh>
    <rPh sb="9" eb="10">
      <t>トウ</t>
    </rPh>
    <phoneticPr fontId="3"/>
  </si>
  <si>
    <t>（株）会議録研究所</t>
    <rPh sb="1" eb="2">
      <t>カブ</t>
    </rPh>
    <rPh sb="3" eb="6">
      <t>カイギロク</t>
    </rPh>
    <rPh sb="6" eb="9">
      <t>ケンキュウショ</t>
    </rPh>
    <phoneticPr fontId="3"/>
  </si>
  <si>
    <t>会議録音声反訳</t>
    <rPh sb="0" eb="3">
      <t>カイギロク</t>
    </rPh>
    <rPh sb="3" eb="5">
      <t>オンセイ</t>
    </rPh>
    <rPh sb="5" eb="7">
      <t>ハンヤク</t>
    </rPh>
    <phoneticPr fontId="3"/>
  </si>
  <si>
    <t>（株）天賞堂</t>
    <rPh sb="1" eb="2">
      <t>カブ</t>
    </rPh>
    <rPh sb="3" eb="4">
      <t>テン</t>
    </rPh>
    <rPh sb="4" eb="5">
      <t>ショウ</t>
    </rPh>
    <rPh sb="5" eb="6">
      <t>ドウ</t>
    </rPh>
    <phoneticPr fontId="3"/>
  </si>
  <si>
    <t>倫理週間表彰状筆耕</t>
    <rPh sb="0" eb="2">
      <t>リンリ</t>
    </rPh>
    <rPh sb="2" eb="4">
      <t>シュウカン</t>
    </rPh>
    <rPh sb="4" eb="7">
      <t>ヒョウショウジョウ</t>
    </rPh>
    <rPh sb="7" eb="9">
      <t>ヒッコウ</t>
    </rPh>
    <phoneticPr fontId="3"/>
  </si>
  <si>
    <t>C.</t>
    <phoneticPr fontId="3"/>
  </si>
  <si>
    <t>リコーリース（株）</t>
    <rPh sb="6" eb="9">
      <t>カブ</t>
    </rPh>
    <phoneticPr fontId="3"/>
  </si>
  <si>
    <t>倫理法に基づく報告書等の管理等に使用する電子計算機等の借入及び保守費</t>
    <rPh sb="0" eb="3">
      <t>リンリホウ</t>
    </rPh>
    <rPh sb="4" eb="5">
      <t>モト</t>
    </rPh>
    <rPh sb="7" eb="10">
      <t>ホウコクショ</t>
    </rPh>
    <rPh sb="10" eb="11">
      <t>トウ</t>
    </rPh>
    <rPh sb="12" eb="15">
      <t>カンリトウ</t>
    </rPh>
    <rPh sb="16" eb="18">
      <t>シヨウ</t>
    </rPh>
    <rPh sb="20" eb="22">
      <t>デンシ</t>
    </rPh>
    <rPh sb="22" eb="25">
      <t>ケイサンキ</t>
    </rPh>
    <rPh sb="25" eb="26">
      <t>トウ</t>
    </rPh>
    <rPh sb="27" eb="29">
      <t>カリイレ</t>
    </rPh>
    <rPh sb="29" eb="30">
      <t>オヨ</t>
    </rPh>
    <rPh sb="31" eb="33">
      <t>ホシュ</t>
    </rPh>
    <rPh sb="33" eb="34">
      <t>ヒ</t>
    </rPh>
    <phoneticPr fontId="3"/>
  </si>
  <si>
    <t>イイノホール（株）</t>
    <rPh sb="6" eb="9">
      <t>カブ</t>
    </rPh>
    <phoneticPr fontId="3"/>
  </si>
  <si>
    <t>公務員倫理に関する講演会（東京都）会場借料</t>
    <rPh sb="0" eb="3">
      <t>コウムイン</t>
    </rPh>
    <rPh sb="3" eb="5">
      <t>リンリ</t>
    </rPh>
    <rPh sb="6" eb="7">
      <t>カン</t>
    </rPh>
    <rPh sb="9" eb="12">
      <t>コウエンカイ</t>
    </rPh>
    <rPh sb="13" eb="16">
      <t>トウキョウト</t>
    </rPh>
    <rPh sb="17" eb="19">
      <t>カイジョウ</t>
    </rPh>
    <rPh sb="19" eb="21">
      <t>シャクリョウ</t>
    </rPh>
    <phoneticPr fontId="3"/>
  </si>
  <si>
    <t>公立学校共済組合
岐阜宿泊所</t>
    <rPh sb="0" eb="2">
      <t>コウリツ</t>
    </rPh>
    <rPh sb="2" eb="4">
      <t>ガッコウ</t>
    </rPh>
    <rPh sb="4" eb="6">
      <t>キョウサイ</t>
    </rPh>
    <rPh sb="6" eb="8">
      <t>クミアイ</t>
    </rPh>
    <rPh sb="9" eb="11">
      <t>ギフ</t>
    </rPh>
    <rPh sb="11" eb="14">
      <t>シュクハクジョ</t>
    </rPh>
    <phoneticPr fontId="3"/>
  </si>
  <si>
    <t>公務員倫理セミナー（岐阜市）会場借料等</t>
    <rPh sb="0" eb="3">
      <t>コウムイン</t>
    </rPh>
    <rPh sb="3" eb="5">
      <t>リンリ</t>
    </rPh>
    <rPh sb="10" eb="13">
      <t>ギフシ</t>
    </rPh>
    <rPh sb="14" eb="16">
      <t>カイジョウ</t>
    </rPh>
    <rPh sb="16" eb="18">
      <t>シャクリョウ</t>
    </rPh>
    <rPh sb="18" eb="19">
      <t>トウ</t>
    </rPh>
    <phoneticPr fontId="3"/>
  </si>
  <si>
    <t>札幌商工会議所</t>
    <rPh sb="0" eb="2">
      <t>サッポロ</t>
    </rPh>
    <rPh sb="2" eb="7">
      <t>ショウコウカイギショ</t>
    </rPh>
    <phoneticPr fontId="3"/>
  </si>
  <si>
    <t>公務員倫理に関する懇談会（札幌市）会場借料等</t>
    <rPh sb="0" eb="3">
      <t>コウムイン</t>
    </rPh>
    <rPh sb="3" eb="5">
      <t>リンリ</t>
    </rPh>
    <rPh sb="6" eb="7">
      <t>カン</t>
    </rPh>
    <rPh sb="9" eb="12">
      <t>コンダンカイ</t>
    </rPh>
    <rPh sb="13" eb="16">
      <t>サッポロシ</t>
    </rPh>
    <rPh sb="17" eb="19">
      <t>カイジョウ</t>
    </rPh>
    <rPh sb="19" eb="21">
      <t>シャクリョウ</t>
    </rPh>
    <rPh sb="21" eb="22">
      <t>トウ</t>
    </rPh>
    <phoneticPr fontId="3"/>
  </si>
  <si>
    <t>愛媛県市町村職員
共済組合</t>
    <rPh sb="0" eb="3">
      <t>エヒメケン</t>
    </rPh>
    <rPh sb="3" eb="6">
      <t>シチョウソン</t>
    </rPh>
    <rPh sb="6" eb="8">
      <t>ショクイン</t>
    </rPh>
    <rPh sb="9" eb="11">
      <t>キョウサイ</t>
    </rPh>
    <rPh sb="11" eb="13">
      <t>クミアイ</t>
    </rPh>
    <phoneticPr fontId="3"/>
  </si>
  <si>
    <t>公務員倫理セミナー（松山市）会場借料等</t>
    <rPh sb="0" eb="3">
      <t>コウムイン</t>
    </rPh>
    <rPh sb="3" eb="5">
      <t>リンリ</t>
    </rPh>
    <rPh sb="10" eb="13">
      <t>マツヤマシ</t>
    </rPh>
    <rPh sb="14" eb="16">
      <t>カイジョウ</t>
    </rPh>
    <rPh sb="16" eb="18">
      <t>シャクリョウ</t>
    </rPh>
    <rPh sb="18" eb="19">
      <t>トウ</t>
    </rPh>
    <phoneticPr fontId="3"/>
  </si>
  <si>
    <t>D.</t>
    <phoneticPr fontId="3"/>
  </si>
  <si>
    <t>個人A</t>
    <rPh sb="0" eb="2">
      <t>コジン</t>
    </rPh>
    <phoneticPr fontId="3"/>
  </si>
  <si>
    <t>公務員倫理に関する懇談会（札幌市）謝金</t>
    <rPh sb="0" eb="3">
      <t>コウムイン</t>
    </rPh>
    <rPh sb="3" eb="5">
      <t>リンリ</t>
    </rPh>
    <rPh sb="6" eb="7">
      <t>カン</t>
    </rPh>
    <rPh sb="9" eb="12">
      <t>コンダンカイ</t>
    </rPh>
    <rPh sb="13" eb="16">
      <t>サッポロシ</t>
    </rPh>
    <rPh sb="17" eb="19">
      <t>シャキン</t>
    </rPh>
    <phoneticPr fontId="3"/>
  </si>
  <si>
    <t>（諸謝金）</t>
    <rPh sb="1" eb="2">
      <t>ショ</t>
    </rPh>
    <rPh sb="2" eb="4">
      <t>シャキン</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</si>
  <si>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</si>
  <si>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</si>
  <si>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</si>
  <si>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</si>
  <si>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公務員倫理に関する懇談会（東京都）謝金</t>
    <rPh sb="0" eb="3">
      <t>コウムイン</t>
    </rPh>
    <rPh sb="3" eb="5">
      <t>リンリ</t>
    </rPh>
    <rPh sb="6" eb="7">
      <t>カン</t>
    </rPh>
    <rPh sb="9" eb="12">
      <t>コンダンカイ</t>
    </rPh>
    <rPh sb="13" eb="16">
      <t>トウキョウト</t>
    </rPh>
    <rPh sb="17" eb="19">
      <t>シャキン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</si>
  <si>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</si>
  <si>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</si>
  <si>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</si>
  <si>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</si>
  <si>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公務員倫理に関する懇談会（さいたま市）謝金</t>
    <rPh sb="0" eb="3">
      <t>コウムイン</t>
    </rPh>
    <rPh sb="3" eb="5">
      <t>リンリ</t>
    </rPh>
    <rPh sb="6" eb="7">
      <t>カン</t>
    </rPh>
    <rPh sb="9" eb="12">
      <t>コンダンカイ</t>
    </rPh>
    <rPh sb="17" eb="18">
      <t>シ</t>
    </rPh>
    <rPh sb="19" eb="21">
      <t>シャキン</t>
    </rPh>
    <phoneticPr fontId="3"/>
  </si>
  <si>
    <t>個人J</t>
    <rPh sb="0" eb="2">
      <t>コジン</t>
    </rPh>
    <phoneticPr fontId="3"/>
  </si>
  <si>
    <t>公務員倫理に関する懇談会（岐阜市）謝金</t>
    <rPh sb="0" eb="3">
      <t>コウムイン</t>
    </rPh>
    <rPh sb="3" eb="5">
      <t>リンリ</t>
    </rPh>
    <rPh sb="6" eb="7">
      <t>カン</t>
    </rPh>
    <rPh sb="9" eb="12">
      <t>コンダンカイ</t>
    </rPh>
    <rPh sb="13" eb="16">
      <t>ギフシ</t>
    </rPh>
    <rPh sb="17" eb="19">
      <t>シャキン</t>
    </rPh>
    <phoneticPr fontId="3"/>
  </si>
  <si>
    <t>E.</t>
    <phoneticPr fontId="3"/>
  </si>
  <si>
    <t>F.</t>
    <phoneticPr fontId="3"/>
  </si>
  <si>
    <t>G.</t>
    <phoneticPr fontId="3"/>
  </si>
  <si>
    <t>H.</t>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</si>
  <si>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</si>
  <si>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3"/>
  </si>
  <si>
    <r>
      <rPr>
        <sz val="10"/>
        <rFont val="ＭＳ Ｐゴシック"/>
        <family val="3"/>
        <charset val="128"/>
      </rPr>
      <t>ﾌﾞﾛｯｸ</t>
    </r>
    <r>
      <rPr>
        <sz val="11"/>
        <rFont val="ＭＳ Ｐゴシック"/>
        <family val="3"/>
        <charset val="128"/>
      </rPr>
      <t xml:space="preserve">
名</t>
    </r>
    <rPh sb="6" eb="7">
      <t>メイ</t>
    </rPh>
    <phoneticPr fontId="3"/>
  </si>
  <si>
    <t>契　約　先</t>
    <rPh sb="0" eb="1">
      <t>チギリ</t>
    </rPh>
    <rPh sb="2" eb="3">
      <t>ヤク</t>
    </rPh>
    <phoneticPr fontId="3"/>
  </si>
  <si>
    <t>契約額
（百万円）</t>
    <phoneticPr fontId="3"/>
  </si>
  <si>
    <t>一者応札・一者応募又は
競争性のない随意契約となった
理由及び改善策
（契約額10億円以上）</t>
    <phoneticPr fontId="3"/>
  </si>
  <si>
    <t>C</t>
  </si>
  <si>
    <t>リコーリース（株）</t>
    <rPh sb="7" eb="8">
      <t>カブ</t>
    </rPh>
    <phoneticPr fontId="3"/>
  </si>
  <si>
    <t>倫理法に基づく報告書等の管理等に使用する電子計算機等の借入及び保守費</t>
    <rPh sb="0" eb="3">
      <t>リンリホウ</t>
    </rPh>
    <rPh sb="4" eb="5">
      <t>モト</t>
    </rPh>
    <rPh sb="7" eb="10">
      <t>ホウコクショ</t>
    </rPh>
    <rPh sb="10" eb="11">
      <t>トウ</t>
    </rPh>
    <rPh sb="12" eb="14">
      <t>カンリ</t>
    </rPh>
    <rPh sb="14" eb="15">
      <t>トウ</t>
    </rPh>
    <rPh sb="16" eb="18">
      <t>シヨウ</t>
    </rPh>
    <rPh sb="20" eb="22">
      <t>デンシ</t>
    </rPh>
    <rPh sb="22" eb="25">
      <t>ケイサンキ</t>
    </rPh>
    <rPh sb="25" eb="26">
      <t>トウ</t>
    </rPh>
    <rPh sb="27" eb="29">
      <t>カリイレ</t>
    </rPh>
    <rPh sb="29" eb="30">
      <t>オヨ</t>
    </rPh>
    <rPh sb="31" eb="33">
      <t>ホシュ</t>
    </rPh>
    <rPh sb="33" eb="34">
      <t>ヒ</t>
    </rPh>
    <phoneticPr fontId="3"/>
  </si>
  <si>
    <t>主要施策名</t>
    <rPh sb="0" eb="2">
      <t>シュヨウ</t>
    </rPh>
    <rPh sb="2" eb="4">
      <t>シサク</t>
    </rPh>
    <rPh sb="4" eb="5">
      <t>メイ</t>
    </rPh>
    <phoneticPr fontId="27"/>
  </si>
  <si>
    <t>該当の有無</t>
    <rPh sb="0" eb="2">
      <t>ガイトウ</t>
    </rPh>
    <rPh sb="3" eb="5">
      <t>ウム</t>
    </rPh>
    <phoneticPr fontId="27"/>
  </si>
  <si>
    <t>該当の有無</t>
    <rPh sb="0" eb="2">
      <t>ガイトウ</t>
    </rPh>
    <rPh sb="3" eb="5">
      <t>ウム</t>
    </rPh>
    <phoneticPr fontId="3"/>
  </si>
  <si>
    <t>主要経費名</t>
  </si>
  <si>
    <t>事業番号</t>
    <rPh sb="0" eb="4">
      <t>ジギョウバンゴウ</t>
    </rPh>
    <phoneticPr fontId="3"/>
  </si>
  <si>
    <t>開始年度</t>
    <rPh sb="0" eb="2">
      <t>カイシ</t>
    </rPh>
    <rPh sb="2" eb="4">
      <t>ネンド</t>
    </rPh>
    <phoneticPr fontId="3"/>
  </si>
  <si>
    <t>終了（予定）年度</t>
    <rPh sb="0" eb="2">
      <t>シュウリョウ</t>
    </rPh>
    <rPh sb="3" eb="5">
      <t>ヨテイ</t>
    </rPh>
    <rPh sb="6" eb="8">
      <t>ネンド</t>
    </rPh>
    <phoneticPr fontId="3"/>
  </si>
  <si>
    <t>行政事業レビュー推進チームの所見</t>
    <rPh sb="0" eb="2">
      <t>ギョウセイ</t>
    </rPh>
    <rPh sb="2" eb="4">
      <t>ジギョウ</t>
    </rPh>
    <rPh sb="8" eb="10">
      <t>スイシン</t>
    </rPh>
    <rPh sb="14" eb="16">
      <t>ショケン</t>
    </rPh>
    <phoneticPr fontId="3"/>
  </si>
  <si>
    <t>一体改革分野</t>
    <rPh sb="0" eb="2">
      <t>イッタイ</t>
    </rPh>
    <rPh sb="2" eb="4">
      <t>カイカク</t>
    </rPh>
    <rPh sb="4" eb="6">
      <t>ブンヤ</t>
    </rPh>
    <phoneticPr fontId="3"/>
  </si>
  <si>
    <t>ブロック名</t>
    <rPh sb="4" eb="5">
      <t>メイ</t>
    </rPh>
    <phoneticPr fontId="3"/>
  </si>
  <si>
    <t>医療分野の研究開発関連</t>
  </si>
  <si>
    <t>社会保障</t>
  </si>
  <si>
    <t>平成２５年度</t>
    <rPh sb="0" eb="2">
      <t>ヘイセイ</t>
    </rPh>
    <rPh sb="4" eb="5">
      <t>ネン</t>
    </rPh>
    <rPh sb="5" eb="6">
      <t>ド</t>
    </rPh>
    <phoneticPr fontId="3"/>
  </si>
  <si>
    <t>廃止</t>
    <rPh sb="0" eb="2">
      <t>ハイシ</t>
    </rPh>
    <phoneticPr fontId="3"/>
  </si>
  <si>
    <t>廃止</t>
  </si>
  <si>
    <t>一般競争契約
（最低価格）</t>
    <rPh sb="4" eb="6">
      <t>ケイヤク</t>
    </rPh>
    <rPh sb="8" eb="10">
      <t>サイテイ</t>
    </rPh>
    <rPh sb="10" eb="12">
      <t>カカク</t>
    </rPh>
    <phoneticPr fontId="3"/>
  </si>
  <si>
    <t>社会保障</t>
    <rPh sb="0" eb="2">
      <t>シャカイ</t>
    </rPh>
    <rPh sb="2" eb="4">
      <t>ホショウ</t>
    </rPh>
    <phoneticPr fontId="3"/>
  </si>
  <si>
    <t>A</t>
    <phoneticPr fontId="3"/>
  </si>
  <si>
    <t>宇宙開発利用</t>
  </si>
  <si>
    <t>交付税及び譲与税配付金特別会計</t>
    <rPh sb="11" eb="13">
      <t>トクベツ</t>
    </rPh>
    <rPh sb="13" eb="15">
      <t>カイケイ</t>
    </rPh>
    <phoneticPr fontId="29"/>
  </si>
  <si>
    <t>文教及び科学振興</t>
  </si>
  <si>
    <t>委託・請負</t>
    <rPh sb="0" eb="2">
      <t>イタク</t>
    </rPh>
    <rPh sb="3" eb="5">
      <t>ウケオイ</t>
    </rPh>
    <phoneticPr fontId="3"/>
  </si>
  <si>
    <t>新28</t>
    <rPh sb="0" eb="1">
      <t>シン</t>
    </rPh>
    <phoneticPr fontId="3"/>
  </si>
  <si>
    <t>昭和元年度以前</t>
    <rPh sb="0" eb="2">
      <t>ショウワ</t>
    </rPh>
    <rPh sb="2" eb="4">
      <t>ガンネン</t>
    </rPh>
    <rPh sb="4" eb="5">
      <t>ド</t>
    </rPh>
    <rPh sb="5" eb="7">
      <t>イゼン</t>
    </rPh>
    <phoneticPr fontId="3"/>
  </si>
  <si>
    <t>平成２６年度</t>
    <rPh sb="0" eb="2">
      <t>ヘイセイ</t>
    </rPh>
    <rPh sb="4" eb="5">
      <t>ネン</t>
    </rPh>
    <rPh sb="5" eb="6">
      <t>ド</t>
    </rPh>
    <phoneticPr fontId="3"/>
  </si>
  <si>
    <t>事業全体の
抜本的な改善</t>
    <rPh sb="0" eb="2">
      <t>ジギョウ</t>
    </rPh>
    <rPh sb="2" eb="4">
      <t>ゼンタイ</t>
    </rPh>
    <rPh sb="6" eb="9">
      <t>バッポンテキ</t>
    </rPh>
    <rPh sb="10" eb="12">
      <t>カイゼン</t>
    </rPh>
    <phoneticPr fontId="3"/>
  </si>
  <si>
    <t>縮減</t>
    <phoneticPr fontId="3"/>
  </si>
  <si>
    <t>一般競争契約
（総合評価）</t>
    <rPh sb="4" eb="6">
      <t>ケイヤク</t>
    </rPh>
    <rPh sb="8" eb="10">
      <t>ソウゴウ</t>
    </rPh>
    <rPh sb="10" eb="12">
      <t>ヒョウカ</t>
    </rPh>
    <phoneticPr fontId="3"/>
  </si>
  <si>
    <t>社会資本整備等</t>
    <phoneticPr fontId="3"/>
  </si>
  <si>
    <t>沖縄振興</t>
  </si>
  <si>
    <t>地震再保険特別会計</t>
    <rPh sb="5" eb="7">
      <t>トクベツ</t>
    </rPh>
    <rPh sb="7" eb="9">
      <t>カイケイ</t>
    </rPh>
    <phoneticPr fontId="3"/>
  </si>
  <si>
    <t>恩給関係</t>
  </si>
  <si>
    <t>補助</t>
    <rPh sb="0" eb="2">
      <t>ホジョ</t>
    </rPh>
    <phoneticPr fontId="3"/>
  </si>
  <si>
    <t>新29</t>
    <rPh sb="0" eb="1">
      <t>シン</t>
    </rPh>
    <phoneticPr fontId="3"/>
  </si>
  <si>
    <t>昭和２年度</t>
    <rPh sb="0" eb="2">
      <t>ショウワ</t>
    </rPh>
    <rPh sb="3" eb="4">
      <t>ネン</t>
    </rPh>
    <rPh sb="4" eb="5">
      <t>ド</t>
    </rPh>
    <phoneticPr fontId="3"/>
  </si>
  <si>
    <t>平成２７年度</t>
    <rPh sb="0" eb="2">
      <t>ヘイセイ</t>
    </rPh>
    <rPh sb="4" eb="5">
      <t>ネン</t>
    </rPh>
    <rPh sb="5" eb="6">
      <t>ド</t>
    </rPh>
    <phoneticPr fontId="3"/>
  </si>
  <si>
    <t>事業内容の
一部改善</t>
    <rPh sb="0" eb="2">
      <t>ジギョウ</t>
    </rPh>
    <rPh sb="2" eb="4">
      <t>ナイヨウ</t>
    </rPh>
    <rPh sb="6" eb="8">
      <t>イチブ</t>
    </rPh>
    <rPh sb="8" eb="10">
      <t>カイゼン</t>
    </rPh>
    <phoneticPr fontId="3"/>
  </si>
  <si>
    <t>執行等改善</t>
    <phoneticPr fontId="3"/>
  </si>
  <si>
    <t>指名競争契約
（最低価格）</t>
    <rPh sb="0" eb="2">
      <t>シメイ</t>
    </rPh>
    <rPh sb="2" eb="4">
      <t>キョウソウ</t>
    </rPh>
    <rPh sb="4" eb="6">
      <t>ケイヤク</t>
    </rPh>
    <rPh sb="8" eb="10">
      <t>サイテイ</t>
    </rPh>
    <rPh sb="10" eb="12">
      <t>カカク</t>
    </rPh>
    <phoneticPr fontId="3"/>
  </si>
  <si>
    <t>制度・地方行財政</t>
    <phoneticPr fontId="3"/>
  </si>
  <si>
    <t>海洋政策</t>
  </si>
  <si>
    <t>国債整理基金特別会計</t>
    <rPh sb="6" eb="8">
      <t>トクベツ</t>
    </rPh>
    <rPh sb="8" eb="10">
      <t>カイケイ</t>
    </rPh>
    <phoneticPr fontId="3"/>
  </si>
  <si>
    <t>防衛関係</t>
  </si>
  <si>
    <t>負担</t>
    <rPh sb="0" eb="2">
      <t>フタン</t>
    </rPh>
    <phoneticPr fontId="3"/>
  </si>
  <si>
    <t>昭和３年度</t>
    <rPh sb="0" eb="2">
      <t>ショウワ</t>
    </rPh>
    <rPh sb="3" eb="4">
      <t>ネン</t>
    </rPh>
    <rPh sb="4" eb="5">
      <t>ド</t>
    </rPh>
    <phoneticPr fontId="3"/>
  </si>
  <si>
    <t>平成２８年度</t>
    <rPh sb="0" eb="2">
      <t>ヘイセイ</t>
    </rPh>
    <rPh sb="4" eb="5">
      <t>ネン</t>
    </rPh>
    <rPh sb="5" eb="6">
      <t>ド</t>
    </rPh>
    <phoneticPr fontId="3"/>
  </si>
  <si>
    <t>終了予定</t>
    <phoneticPr fontId="3"/>
  </si>
  <si>
    <t>予定通り終了</t>
    <phoneticPr fontId="3"/>
  </si>
  <si>
    <t>指名競争契約
（総合評価）</t>
    <rPh sb="0" eb="2">
      <t>シメイ</t>
    </rPh>
    <rPh sb="2" eb="4">
      <t>キョウソウ</t>
    </rPh>
    <rPh sb="4" eb="6">
      <t>ケイヤク</t>
    </rPh>
    <rPh sb="8" eb="10">
      <t>ソウゴウ</t>
    </rPh>
    <rPh sb="10" eb="12">
      <t>ヒョウカ</t>
    </rPh>
    <phoneticPr fontId="3"/>
  </si>
  <si>
    <t>文教・科学技術
外交・安全保障・防衛等</t>
    <phoneticPr fontId="3"/>
  </si>
  <si>
    <t>科学技術・イノベーション</t>
  </si>
  <si>
    <t>外国為替資金特別会計</t>
    <rPh sb="6" eb="8">
      <t>トクベツ</t>
    </rPh>
    <rPh sb="8" eb="10">
      <t>カイケイ</t>
    </rPh>
    <phoneticPr fontId="3"/>
  </si>
  <si>
    <t>公共事業</t>
  </si>
  <si>
    <t>交付</t>
    <rPh sb="0" eb="2">
      <t>コウフ</t>
    </rPh>
    <phoneticPr fontId="3"/>
  </si>
  <si>
    <t>昭和４年度</t>
    <rPh sb="0" eb="2">
      <t>ショウワ</t>
    </rPh>
    <rPh sb="3" eb="4">
      <t>ネン</t>
    </rPh>
    <rPh sb="4" eb="5">
      <t>ド</t>
    </rPh>
    <phoneticPr fontId="3"/>
  </si>
  <si>
    <t>平成２９年度</t>
    <rPh sb="0" eb="2">
      <t>ヘイセイ</t>
    </rPh>
    <rPh sb="4" eb="5">
      <t>ネン</t>
    </rPh>
    <rPh sb="5" eb="6">
      <t>ド</t>
    </rPh>
    <phoneticPr fontId="3"/>
  </si>
  <si>
    <t>現状通り</t>
    <rPh sb="0" eb="2">
      <t>ゲンジョウ</t>
    </rPh>
    <rPh sb="2" eb="3">
      <t>ドオ</t>
    </rPh>
    <phoneticPr fontId="3"/>
  </si>
  <si>
    <t>現状通り</t>
    <phoneticPr fontId="3"/>
  </si>
  <si>
    <t>随意契約
（企画競争）</t>
  </si>
  <si>
    <t>観光立国</t>
  </si>
  <si>
    <t>財政投融資特別会計財政融資資金勘定</t>
    <rPh sb="5" eb="7">
      <t>トクベツ</t>
    </rPh>
    <rPh sb="7" eb="9">
      <t>カイケイ</t>
    </rPh>
    <phoneticPr fontId="3"/>
  </si>
  <si>
    <t>経済協力</t>
  </si>
  <si>
    <t>貸付</t>
    <rPh sb="0" eb="2">
      <t>カシツケ</t>
    </rPh>
    <phoneticPr fontId="3"/>
  </si>
  <si>
    <t>昭和５年度</t>
    <rPh sb="0" eb="2">
      <t>ショウワ</t>
    </rPh>
    <rPh sb="3" eb="4">
      <t>ネン</t>
    </rPh>
    <rPh sb="4" eb="5">
      <t>ド</t>
    </rPh>
    <phoneticPr fontId="3"/>
  </si>
  <si>
    <t>平成３０年度</t>
    <rPh sb="0" eb="2">
      <t>ヘイセイ</t>
    </rPh>
    <rPh sb="4" eb="5">
      <t>ネン</t>
    </rPh>
    <rPh sb="5" eb="6">
      <t>ド</t>
    </rPh>
    <phoneticPr fontId="3"/>
  </si>
  <si>
    <t>随意契約
（公募）</t>
  </si>
  <si>
    <t>交通安全対策</t>
  </si>
  <si>
    <t>財政投融資特別会計投資勘定</t>
    <rPh sb="5" eb="7">
      <t>トクベツ</t>
    </rPh>
    <rPh sb="7" eb="9">
      <t>カイケイ</t>
    </rPh>
    <phoneticPr fontId="3"/>
  </si>
  <si>
    <t>中小企業対策</t>
  </si>
  <si>
    <t>その他</t>
    <rPh sb="2" eb="3">
      <t>タ</t>
    </rPh>
    <phoneticPr fontId="3"/>
  </si>
  <si>
    <t>昭和６年度</t>
    <rPh sb="0" eb="2">
      <t>ショウワ</t>
    </rPh>
    <rPh sb="3" eb="4">
      <t>ネン</t>
    </rPh>
    <rPh sb="4" eb="5">
      <t>ド</t>
    </rPh>
    <phoneticPr fontId="3"/>
  </si>
  <si>
    <t>平成３１年度</t>
    <rPh sb="0" eb="2">
      <t>ヘイセイ</t>
    </rPh>
    <rPh sb="4" eb="5">
      <t>ネン</t>
    </rPh>
    <rPh sb="5" eb="6">
      <t>ド</t>
    </rPh>
    <phoneticPr fontId="3"/>
  </si>
  <si>
    <t>高齢社会対策</t>
  </si>
  <si>
    <t>財政投融資特別会計特定国有財産整備勘定</t>
    <rPh sb="5" eb="7">
      <t>トクベツ</t>
    </rPh>
    <rPh sb="7" eb="9">
      <t>カイケイ</t>
    </rPh>
    <phoneticPr fontId="3"/>
  </si>
  <si>
    <t>エネルギー対策</t>
  </si>
  <si>
    <t>昭和７年度</t>
    <rPh sb="0" eb="2">
      <t>ショウワ</t>
    </rPh>
    <rPh sb="3" eb="4">
      <t>ネン</t>
    </rPh>
    <rPh sb="4" eb="5">
      <t>ド</t>
    </rPh>
    <phoneticPr fontId="3"/>
  </si>
  <si>
    <t>平成３２年度</t>
    <rPh sb="0" eb="2">
      <t>ヘイセイ</t>
    </rPh>
    <rPh sb="4" eb="5">
      <t>ネン</t>
    </rPh>
    <rPh sb="5" eb="6">
      <t>ド</t>
    </rPh>
    <phoneticPr fontId="3"/>
  </si>
  <si>
    <t>随意契約
（その他）</t>
  </si>
  <si>
    <t>国土強靭化施策</t>
    <rPh sb="5" eb="7">
      <t>シサク</t>
    </rPh>
    <phoneticPr fontId="3"/>
  </si>
  <si>
    <t>エネルギー対策特別会計エネルギー需給勘定</t>
    <rPh sb="7" eb="9">
      <t>トクベツ</t>
    </rPh>
    <rPh sb="9" eb="11">
      <t>カイケイ</t>
    </rPh>
    <phoneticPr fontId="3"/>
  </si>
  <si>
    <t>食糧安定供給関係</t>
  </si>
  <si>
    <t>昭和８年度</t>
    <rPh sb="0" eb="2">
      <t>ショウワ</t>
    </rPh>
    <rPh sb="3" eb="4">
      <t>ネン</t>
    </rPh>
    <rPh sb="4" eb="5">
      <t>ド</t>
    </rPh>
    <phoneticPr fontId="3"/>
  </si>
  <si>
    <t>平成３３年度</t>
    <rPh sb="0" eb="2">
      <t>ヘイセイ</t>
    </rPh>
    <rPh sb="4" eb="5">
      <t>ネン</t>
    </rPh>
    <rPh sb="5" eb="6">
      <t>ド</t>
    </rPh>
    <phoneticPr fontId="3"/>
  </si>
  <si>
    <t>国庫債務
負担行為等</t>
    <rPh sb="0" eb="2">
      <t>コッコ</t>
    </rPh>
    <rPh sb="2" eb="4">
      <t>サイム</t>
    </rPh>
    <rPh sb="5" eb="7">
      <t>フタン</t>
    </rPh>
    <rPh sb="7" eb="9">
      <t>コウイ</t>
    </rPh>
    <rPh sb="9" eb="10">
      <t>トウ</t>
    </rPh>
    <phoneticPr fontId="3"/>
  </si>
  <si>
    <t>子ども・若者育成支援</t>
  </si>
  <si>
    <t>エネルギー対策特別会計電源開発促進勘定</t>
    <rPh sb="7" eb="9">
      <t>トクベツ</t>
    </rPh>
    <rPh sb="9" eb="11">
      <t>カイケイ</t>
    </rPh>
    <phoneticPr fontId="3"/>
  </si>
  <si>
    <t>その他の事項経費</t>
  </si>
  <si>
    <t>昭和９年度</t>
    <rPh sb="0" eb="2">
      <t>ショウワ</t>
    </rPh>
    <rPh sb="3" eb="4">
      <t>ネン</t>
    </rPh>
    <rPh sb="4" eb="5">
      <t>ド</t>
    </rPh>
    <phoneticPr fontId="3"/>
  </si>
  <si>
    <t>平成３４年度</t>
    <rPh sb="0" eb="2">
      <t>ヘイセイ</t>
    </rPh>
    <rPh sb="4" eb="5">
      <t>ネン</t>
    </rPh>
    <rPh sb="5" eb="6">
      <t>ド</t>
    </rPh>
    <phoneticPr fontId="3"/>
  </si>
  <si>
    <t>自殺対策</t>
  </si>
  <si>
    <t>エネルギー対策特別会計原子力損害賠償支援勘定</t>
    <rPh sb="7" eb="9">
      <t>トクベツ</t>
    </rPh>
    <rPh sb="9" eb="11">
      <t>カイケイ</t>
    </rPh>
    <phoneticPr fontId="3"/>
  </si>
  <si>
    <t>昭和１０年度</t>
    <rPh sb="0" eb="2">
      <t>ショウワ</t>
    </rPh>
    <rPh sb="4" eb="5">
      <t>ネン</t>
    </rPh>
    <rPh sb="5" eb="6">
      <t>ド</t>
    </rPh>
    <phoneticPr fontId="3"/>
  </si>
  <si>
    <t>平成３５年度</t>
    <rPh sb="0" eb="2">
      <t>ヘイセイ</t>
    </rPh>
    <rPh sb="4" eb="5">
      <t>ネン</t>
    </rPh>
    <rPh sb="5" eb="6">
      <t>ド</t>
    </rPh>
    <phoneticPr fontId="3"/>
  </si>
  <si>
    <t>障害者施策</t>
  </si>
  <si>
    <t>労働保険特別会計労災勘定</t>
    <rPh sb="4" eb="6">
      <t>トクベツ</t>
    </rPh>
    <rPh sb="6" eb="8">
      <t>カイケイ</t>
    </rPh>
    <phoneticPr fontId="3"/>
  </si>
  <si>
    <t>昭和１１年度</t>
    <rPh sb="0" eb="2">
      <t>ショウワ</t>
    </rPh>
    <rPh sb="4" eb="5">
      <t>ネン</t>
    </rPh>
    <rPh sb="5" eb="6">
      <t>ド</t>
    </rPh>
    <phoneticPr fontId="3"/>
  </si>
  <si>
    <t>平成３６年度</t>
    <rPh sb="0" eb="2">
      <t>ヘイセイ</t>
    </rPh>
    <rPh sb="4" eb="5">
      <t>ネン</t>
    </rPh>
    <rPh sb="5" eb="6">
      <t>ド</t>
    </rPh>
    <phoneticPr fontId="3"/>
  </si>
  <si>
    <t>少子化社会対策</t>
  </si>
  <si>
    <t>労働保険特別会計雇用勘定</t>
    <rPh sb="4" eb="6">
      <t>トクベツ</t>
    </rPh>
    <rPh sb="6" eb="8">
      <t>カイケイ</t>
    </rPh>
    <phoneticPr fontId="3"/>
  </si>
  <si>
    <t>昭和１２年度</t>
    <rPh sb="0" eb="2">
      <t>ショウワ</t>
    </rPh>
    <rPh sb="4" eb="5">
      <t>ネン</t>
    </rPh>
    <rPh sb="5" eb="6">
      <t>ド</t>
    </rPh>
    <phoneticPr fontId="3"/>
  </si>
  <si>
    <t>平成３７年度</t>
    <rPh sb="0" eb="2">
      <t>ヘイセイ</t>
    </rPh>
    <rPh sb="4" eb="5">
      <t>ネン</t>
    </rPh>
    <rPh sb="5" eb="6">
      <t>ド</t>
    </rPh>
    <phoneticPr fontId="3"/>
  </si>
  <si>
    <t>食育推進</t>
  </si>
  <si>
    <t>労働保険特別会計徴収勘定</t>
    <rPh sb="4" eb="6">
      <t>トクベツ</t>
    </rPh>
    <rPh sb="6" eb="8">
      <t>カイケイ</t>
    </rPh>
    <phoneticPr fontId="3"/>
  </si>
  <si>
    <t>昭和１３年度</t>
    <rPh sb="0" eb="2">
      <t>ショウワ</t>
    </rPh>
    <rPh sb="4" eb="5">
      <t>ネン</t>
    </rPh>
    <rPh sb="5" eb="6">
      <t>ド</t>
    </rPh>
    <phoneticPr fontId="3"/>
  </si>
  <si>
    <t>平成３８年度</t>
    <rPh sb="0" eb="2">
      <t>ヘイセイ</t>
    </rPh>
    <rPh sb="4" eb="5">
      <t>ネン</t>
    </rPh>
    <rPh sb="5" eb="6">
      <t>ド</t>
    </rPh>
    <phoneticPr fontId="3"/>
  </si>
  <si>
    <t>男女共同参画</t>
  </si>
  <si>
    <t>年金特別会計基礎年金勘定</t>
    <rPh sb="2" eb="4">
      <t>トクベツ</t>
    </rPh>
    <rPh sb="4" eb="6">
      <t>カイケイ</t>
    </rPh>
    <phoneticPr fontId="3"/>
  </si>
  <si>
    <t>昭和１４年度</t>
    <rPh sb="0" eb="2">
      <t>ショウワ</t>
    </rPh>
    <rPh sb="4" eb="5">
      <t>ネン</t>
    </rPh>
    <rPh sb="5" eb="6">
      <t>ド</t>
    </rPh>
    <phoneticPr fontId="3"/>
  </si>
  <si>
    <t>平成３９年度</t>
    <rPh sb="0" eb="2">
      <t>ヘイセイ</t>
    </rPh>
    <rPh sb="4" eb="5">
      <t>ネン</t>
    </rPh>
    <rPh sb="5" eb="6">
      <t>ド</t>
    </rPh>
    <phoneticPr fontId="3"/>
  </si>
  <si>
    <t>地球温暖化対策</t>
  </si>
  <si>
    <t>年金特別会計国民年金勘定</t>
    <rPh sb="2" eb="4">
      <t>トクベツ</t>
    </rPh>
    <rPh sb="4" eb="6">
      <t>カイケイ</t>
    </rPh>
    <phoneticPr fontId="3"/>
  </si>
  <si>
    <t>昭和１５年度</t>
    <rPh sb="0" eb="2">
      <t>ショウワ</t>
    </rPh>
    <rPh sb="4" eb="5">
      <t>ネン</t>
    </rPh>
    <rPh sb="5" eb="6">
      <t>ド</t>
    </rPh>
    <phoneticPr fontId="3"/>
  </si>
  <si>
    <t>平成４０年度</t>
    <rPh sb="0" eb="2">
      <t>ヘイセイ</t>
    </rPh>
    <rPh sb="4" eb="5">
      <t>ネン</t>
    </rPh>
    <rPh sb="5" eb="6">
      <t>ド</t>
    </rPh>
    <phoneticPr fontId="3"/>
  </si>
  <si>
    <t>犯罪被害者等施策</t>
  </si>
  <si>
    <t>年金特別会計厚生年金勘定</t>
    <rPh sb="2" eb="4">
      <t>トクベツ</t>
    </rPh>
    <rPh sb="4" eb="6">
      <t>カイケイ</t>
    </rPh>
    <phoneticPr fontId="3"/>
  </si>
  <si>
    <t>昭和１６年度</t>
    <rPh sb="0" eb="2">
      <t>ショウワ</t>
    </rPh>
    <rPh sb="4" eb="5">
      <t>ネン</t>
    </rPh>
    <rPh sb="5" eb="6">
      <t>ド</t>
    </rPh>
    <phoneticPr fontId="3"/>
  </si>
  <si>
    <t>平成４１年度</t>
    <rPh sb="0" eb="2">
      <t>ヘイセイ</t>
    </rPh>
    <rPh sb="4" eb="5">
      <t>ネン</t>
    </rPh>
    <rPh sb="5" eb="6">
      <t>ド</t>
    </rPh>
    <phoneticPr fontId="3"/>
  </si>
  <si>
    <t>ＩＴ戦略</t>
  </si>
  <si>
    <t>年金特別会計健康勘定</t>
    <rPh sb="2" eb="4">
      <t>トクベツ</t>
    </rPh>
    <rPh sb="4" eb="6">
      <t>カイケイ</t>
    </rPh>
    <phoneticPr fontId="3"/>
  </si>
  <si>
    <t>昭和１７年度</t>
    <rPh sb="0" eb="2">
      <t>ショウワ</t>
    </rPh>
    <rPh sb="4" eb="5">
      <t>ネン</t>
    </rPh>
    <rPh sb="5" eb="6">
      <t>ド</t>
    </rPh>
    <phoneticPr fontId="3"/>
  </si>
  <si>
    <t>平成４２年度</t>
    <rPh sb="0" eb="2">
      <t>ヘイセイ</t>
    </rPh>
    <rPh sb="4" eb="5">
      <t>ネン</t>
    </rPh>
    <rPh sb="5" eb="6">
      <t>ド</t>
    </rPh>
    <phoneticPr fontId="3"/>
  </si>
  <si>
    <t>クールジャパン</t>
  </si>
  <si>
    <t>年金特別会計子ども・子育て支援勘定</t>
    <rPh sb="2" eb="4">
      <t>トクベツ</t>
    </rPh>
    <rPh sb="4" eb="6">
      <t>カイケイ</t>
    </rPh>
    <rPh sb="6" eb="7">
      <t>コ</t>
    </rPh>
    <rPh sb="11" eb="12">
      <t>ソダ</t>
    </rPh>
    <rPh sb="13" eb="15">
      <t>シエン</t>
    </rPh>
    <phoneticPr fontId="3"/>
  </si>
  <si>
    <t>昭和１８年度</t>
    <rPh sb="0" eb="2">
      <t>ショウワ</t>
    </rPh>
    <rPh sb="4" eb="5">
      <t>ネン</t>
    </rPh>
    <rPh sb="5" eb="6">
      <t>ド</t>
    </rPh>
    <phoneticPr fontId="3"/>
  </si>
  <si>
    <t>平成４３年度</t>
    <rPh sb="0" eb="2">
      <t>ヘイセイ</t>
    </rPh>
    <rPh sb="4" eb="5">
      <t>ネン</t>
    </rPh>
    <rPh sb="5" eb="6">
      <t>ド</t>
    </rPh>
    <phoneticPr fontId="3"/>
  </si>
  <si>
    <t>知的財産</t>
    <phoneticPr fontId="3"/>
  </si>
  <si>
    <t>年金特別会計業務勘定</t>
    <rPh sb="2" eb="4">
      <t>トクベツ</t>
    </rPh>
    <rPh sb="4" eb="6">
      <t>カイケイ</t>
    </rPh>
    <phoneticPr fontId="3"/>
  </si>
  <si>
    <t>昭和１９年度</t>
    <rPh sb="0" eb="2">
      <t>ショウワ</t>
    </rPh>
    <rPh sb="4" eb="5">
      <t>ネン</t>
    </rPh>
    <rPh sb="5" eb="6">
      <t>ド</t>
    </rPh>
    <phoneticPr fontId="3"/>
  </si>
  <si>
    <t>平成４４年度</t>
    <rPh sb="0" eb="2">
      <t>ヘイセイ</t>
    </rPh>
    <rPh sb="4" eb="5">
      <t>ネン</t>
    </rPh>
    <rPh sb="5" eb="6">
      <t>ド</t>
    </rPh>
    <phoneticPr fontId="3"/>
  </si>
  <si>
    <t>地方創生</t>
    <phoneticPr fontId="3"/>
  </si>
  <si>
    <t>食料安定供給特別会計農業経営安定勘定</t>
    <rPh sb="6" eb="8">
      <t>トクベツ</t>
    </rPh>
    <rPh sb="8" eb="10">
      <t>カイケイ</t>
    </rPh>
    <phoneticPr fontId="3"/>
  </si>
  <si>
    <t>昭和２０年度</t>
    <rPh sb="0" eb="2">
      <t>ショウワ</t>
    </rPh>
    <rPh sb="4" eb="5">
      <t>ネン</t>
    </rPh>
    <rPh sb="5" eb="6">
      <t>ド</t>
    </rPh>
    <phoneticPr fontId="3"/>
  </si>
  <si>
    <t>平成４５年度</t>
    <rPh sb="0" eb="2">
      <t>ヘイセイ</t>
    </rPh>
    <rPh sb="4" eb="5">
      <t>ネン</t>
    </rPh>
    <rPh sb="5" eb="6">
      <t>ド</t>
    </rPh>
    <phoneticPr fontId="3"/>
  </si>
  <si>
    <t>ＯＤＡ</t>
    <phoneticPr fontId="3"/>
  </si>
  <si>
    <t>食料安定供給特別会計食糧管理勘定</t>
    <rPh sb="6" eb="8">
      <t>トクベツ</t>
    </rPh>
    <rPh sb="8" eb="10">
      <t>カイケイ</t>
    </rPh>
    <phoneticPr fontId="3"/>
  </si>
  <si>
    <t>昭和２１年度</t>
    <rPh sb="0" eb="2">
      <t>ショウワ</t>
    </rPh>
    <rPh sb="4" eb="5">
      <t>ネン</t>
    </rPh>
    <rPh sb="5" eb="6">
      <t>ド</t>
    </rPh>
    <phoneticPr fontId="3"/>
  </si>
  <si>
    <t>平成４６年度</t>
    <rPh sb="0" eb="2">
      <t>ヘイセイ</t>
    </rPh>
    <rPh sb="4" eb="5">
      <t>ネン</t>
    </rPh>
    <rPh sb="5" eb="6">
      <t>ド</t>
    </rPh>
    <phoneticPr fontId="3"/>
  </si>
  <si>
    <t>2020年東京オリパラ</t>
    <rPh sb="4" eb="5">
      <t>ネン</t>
    </rPh>
    <rPh sb="5" eb="7">
      <t>トウキョウ</t>
    </rPh>
    <phoneticPr fontId="3"/>
  </si>
  <si>
    <t>食料安定供給特別会計農業共済再保険勘定</t>
    <rPh sb="6" eb="8">
      <t>トクベツ</t>
    </rPh>
    <rPh sb="8" eb="10">
      <t>カイケイ</t>
    </rPh>
    <phoneticPr fontId="3"/>
  </si>
  <si>
    <t>昭和２２年度</t>
    <rPh sb="0" eb="2">
      <t>ショウワ</t>
    </rPh>
    <rPh sb="4" eb="5">
      <t>ネン</t>
    </rPh>
    <rPh sb="5" eb="6">
      <t>ド</t>
    </rPh>
    <phoneticPr fontId="3"/>
  </si>
  <si>
    <t>平成４７年度</t>
    <rPh sb="0" eb="2">
      <t>ヘイセイ</t>
    </rPh>
    <rPh sb="4" eb="5">
      <t>ネン</t>
    </rPh>
    <rPh sb="5" eb="6">
      <t>ド</t>
    </rPh>
    <phoneticPr fontId="3"/>
  </si>
  <si>
    <t>食料安定供給特別会計漁船再保険勘定</t>
    <rPh sb="6" eb="8">
      <t>トクベツ</t>
    </rPh>
    <rPh sb="8" eb="10">
      <t>カイケイ</t>
    </rPh>
    <phoneticPr fontId="3"/>
  </si>
  <si>
    <t>昭和２３年度</t>
    <rPh sb="0" eb="2">
      <t>ショウワ</t>
    </rPh>
    <rPh sb="4" eb="5">
      <t>ネン</t>
    </rPh>
    <rPh sb="5" eb="6">
      <t>ド</t>
    </rPh>
    <phoneticPr fontId="3"/>
  </si>
  <si>
    <t>平成４８年度</t>
    <rPh sb="0" eb="2">
      <t>ヘイセイ</t>
    </rPh>
    <rPh sb="4" eb="5">
      <t>ネン</t>
    </rPh>
    <rPh sb="5" eb="6">
      <t>ド</t>
    </rPh>
    <phoneticPr fontId="3"/>
  </si>
  <si>
    <t>食料安定供給特別会計漁業共済保険勘定</t>
    <rPh sb="6" eb="8">
      <t>トクベツ</t>
    </rPh>
    <rPh sb="8" eb="10">
      <t>カイケイ</t>
    </rPh>
    <phoneticPr fontId="3"/>
  </si>
  <si>
    <t>昭和２４年度</t>
    <rPh sb="0" eb="2">
      <t>ショウワ</t>
    </rPh>
    <rPh sb="4" eb="5">
      <t>ネン</t>
    </rPh>
    <rPh sb="5" eb="6">
      <t>ド</t>
    </rPh>
    <phoneticPr fontId="3"/>
  </si>
  <si>
    <t>平成４９年度</t>
    <rPh sb="0" eb="2">
      <t>ヘイセイ</t>
    </rPh>
    <rPh sb="4" eb="5">
      <t>ネン</t>
    </rPh>
    <rPh sb="5" eb="6">
      <t>ド</t>
    </rPh>
    <phoneticPr fontId="3"/>
  </si>
  <si>
    <t>食料安定供給特別会計業務勘定</t>
    <rPh sb="6" eb="8">
      <t>トクベツ</t>
    </rPh>
    <rPh sb="8" eb="10">
      <t>カイケイ</t>
    </rPh>
    <phoneticPr fontId="3"/>
  </si>
  <si>
    <t>昭和２５年度</t>
    <rPh sb="0" eb="2">
      <t>ショウワ</t>
    </rPh>
    <rPh sb="4" eb="5">
      <t>ネン</t>
    </rPh>
    <rPh sb="5" eb="6">
      <t>ド</t>
    </rPh>
    <phoneticPr fontId="3"/>
  </si>
  <si>
    <t>平成５０年度</t>
    <rPh sb="0" eb="2">
      <t>ヘイセイ</t>
    </rPh>
    <rPh sb="4" eb="5">
      <t>ネン</t>
    </rPh>
    <rPh sb="5" eb="6">
      <t>ド</t>
    </rPh>
    <phoneticPr fontId="3"/>
  </si>
  <si>
    <t>食料安定供給特別会計国営土地改良事業勘定</t>
    <rPh sb="6" eb="8">
      <t>トクベツ</t>
    </rPh>
    <rPh sb="8" eb="10">
      <t>カイケイ</t>
    </rPh>
    <phoneticPr fontId="3"/>
  </si>
  <si>
    <t>昭和２６年度</t>
    <rPh sb="0" eb="2">
      <t>ショウワ</t>
    </rPh>
    <rPh sb="4" eb="5">
      <t>ネン</t>
    </rPh>
    <rPh sb="5" eb="6">
      <t>ド</t>
    </rPh>
    <phoneticPr fontId="3"/>
  </si>
  <si>
    <t>平成５１年度</t>
    <rPh sb="0" eb="2">
      <t>ヘイセイ</t>
    </rPh>
    <rPh sb="4" eb="5">
      <t>ネン</t>
    </rPh>
    <rPh sb="5" eb="6">
      <t>ド</t>
    </rPh>
    <phoneticPr fontId="3"/>
  </si>
  <si>
    <t>a</t>
    <phoneticPr fontId="3"/>
  </si>
  <si>
    <t>国有林野事業債務管理特別会計</t>
    <phoneticPr fontId="3"/>
  </si>
  <si>
    <t>昭和２７年度</t>
    <rPh sb="0" eb="2">
      <t>ショウワ</t>
    </rPh>
    <rPh sb="4" eb="5">
      <t>ネン</t>
    </rPh>
    <rPh sb="5" eb="6">
      <t>ド</t>
    </rPh>
    <phoneticPr fontId="3"/>
  </si>
  <si>
    <t>平成５２年度</t>
    <rPh sb="0" eb="2">
      <t>ヘイセイ</t>
    </rPh>
    <rPh sb="4" eb="5">
      <t>ネン</t>
    </rPh>
    <rPh sb="5" eb="6">
      <t>ド</t>
    </rPh>
    <phoneticPr fontId="3"/>
  </si>
  <si>
    <t>貿易再保険特別会計</t>
    <phoneticPr fontId="3"/>
  </si>
  <si>
    <t>昭和２８年度</t>
    <rPh sb="0" eb="2">
      <t>ショウワ</t>
    </rPh>
    <rPh sb="4" eb="5">
      <t>ネン</t>
    </rPh>
    <rPh sb="5" eb="6">
      <t>ド</t>
    </rPh>
    <phoneticPr fontId="3"/>
  </si>
  <si>
    <t>平成５３年度</t>
    <rPh sb="0" eb="2">
      <t>ヘイセイ</t>
    </rPh>
    <rPh sb="4" eb="5">
      <t>ネン</t>
    </rPh>
    <rPh sb="5" eb="6">
      <t>ド</t>
    </rPh>
    <phoneticPr fontId="3"/>
  </si>
  <si>
    <t>特許特別会計</t>
    <phoneticPr fontId="3"/>
  </si>
  <si>
    <t>昭和２９年度</t>
    <rPh sb="0" eb="2">
      <t>ショウワ</t>
    </rPh>
    <rPh sb="4" eb="5">
      <t>ネン</t>
    </rPh>
    <rPh sb="5" eb="6">
      <t>ド</t>
    </rPh>
    <phoneticPr fontId="3"/>
  </si>
  <si>
    <t>平成５４年度</t>
    <rPh sb="0" eb="2">
      <t>ヘイセイ</t>
    </rPh>
    <rPh sb="4" eb="5">
      <t>ネン</t>
    </rPh>
    <rPh sb="5" eb="6">
      <t>ド</t>
    </rPh>
    <phoneticPr fontId="3"/>
  </si>
  <si>
    <t>自動車安全特別会計保障勘定</t>
    <phoneticPr fontId="3"/>
  </si>
  <si>
    <t>昭和３０年度</t>
    <rPh sb="0" eb="2">
      <t>ショウワ</t>
    </rPh>
    <rPh sb="4" eb="5">
      <t>ネン</t>
    </rPh>
    <rPh sb="5" eb="6">
      <t>ド</t>
    </rPh>
    <phoneticPr fontId="3"/>
  </si>
  <si>
    <t>平成５５年度</t>
    <rPh sb="0" eb="2">
      <t>ヘイセイ</t>
    </rPh>
    <rPh sb="4" eb="5">
      <t>ネン</t>
    </rPh>
    <rPh sb="5" eb="6">
      <t>ド</t>
    </rPh>
    <phoneticPr fontId="3"/>
  </si>
  <si>
    <t>自動車安全特別会計自動車検査登録勘定</t>
    <phoneticPr fontId="3"/>
  </si>
  <si>
    <t>昭和３１年度</t>
    <rPh sb="0" eb="2">
      <t>ショウワ</t>
    </rPh>
    <rPh sb="4" eb="5">
      <t>ネン</t>
    </rPh>
    <rPh sb="5" eb="6">
      <t>ド</t>
    </rPh>
    <phoneticPr fontId="3"/>
  </si>
  <si>
    <t>平成５５年度以降</t>
    <rPh sb="0" eb="2">
      <t>ヘイセイ</t>
    </rPh>
    <rPh sb="4" eb="5">
      <t>ネン</t>
    </rPh>
    <rPh sb="5" eb="6">
      <t>ド</t>
    </rPh>
    <rPh sb="6" eb="8">
      <t>イコウ</t>
    </rPh>
    <phoneticPr fontId="3"/>
  </si>
  <si>
    <t>自動車安全特別会計自動車事故対策勘定</t>
    <phoneticPr fontId="3"/>
  </si>
  <si>
    <t>昭和３２年度</t>
    <rPh sb="0" eb="2">
      <t>ショウワ</t>
    </rPh>
    <rPh sb="4" eb="5">
      <t>ネン</t>
    </rPh>
    <rPh sb="5" eb="6">
      <t>ド</t>
    </rPh>
    <phoneticPr fontId="3"/>
  </si>
  <si>
    <t>自動車安全特別会計空港整備勘定</t>
    <phoneticPr fontId="3"/>
  </si>
  <si>
    <t>昭和３３年度</t>
    <rPh sb="0" eb="2">
      <t>ショウワ</t>
    </rPh>
    <rPh sb="4" eb="5">
      <t>ネン</t>
    </rPh>
    <rPh sb="5" eb="6">
      <t>ド</t>
    </rPh>
    <phoneticPr fontId="3"/>
  </si>
  <si>
    <t>東日本大震災復興特別会計</t>
    <phoneticPr fontId="3"/>
  </si>
  <si>
    <t>昭和３４年度</t>
    <rPh sb="0" eb="2">
      <t>ショウワ</t>
    </rPh>
    <rPh sb="4" eb="5">
      <t>ネン</t>
    </rPh>
    <rPh sb="5" eb="6">
      <t>ド</t>
    </rPh>
    <phoneticPr fontId="3"/>
  </si>
  <si>
    <t>昭和３５年度</t>
    <rPh sb="0" eb="2">
      <t>ショウワ</t>
    </rPh>
    <rPh sb="4" eb="5">
      <t>ネン</t>
    </rPh>
    <rPh sb="5" eb="6">
      <t>ド</t>
    </rPh>
    <phoneticPr fontId="3"/>
  </si>
  <si>
    <t>昭和３６年度</t>
    <rPh sb="0" eb="2">
      <t>ショウワ</t>
    </rPh>
    <rPh sb="4" eb="5">
      <t>ネン</t>
    </rPh>
    <rPh sb="5" eb="6">
      <t>ド</t>
    </rPh>
    <phoneticPr fontId="3"/>
  </si>
  <si>
    <t>昭和３７年度</t>
    <rPh sb="0" eb="2">
      <t>ショウワ</t>
    </rPh>
    <rPh sb="4" eb="5">
      <t>ネン</t>
    </rPh>
    <rPh sb="5" eb="6">
      <t>ド</t>
    </rPh>
    <phoneticPr fontId="3"/>
  </si>
  <si>
    <t>昭和３８年度</t>
    <rPh sb="0" eb="2">
      <t>ショウワ</t>
    </rPh>
    <rPh sb="4" eb="5">
      <t>ネン</t>
    </rPh>
    <rPh sb="5" eb="6">
      <t>ド</t>
    </rPh>
    <phoneticPr fontId="3"/>
  </si>
  <si>
    <t>昭和３９年度</t>
    <rPh sb="0" eb="2">
      <t>ショウワ</t>
    </rPh>
    <rPh sb="4" eb="5">
      <t>ネン</t>
    </rPh>
    <rPh sb="5" eb="6">
      <t>ド</t>
    </rPh>
    <phoneticPr fontId="3"/>
  </si>
  <si>
    <t>昭和４０年度</t>
    <rPh sb="0" eb="2">
      <t>ショウワ</t>
    </rPh>
    <rPh sb="4" eb="5">
      <t>ネン</t>
    </rPh>
    <rPh sb="5" eb="6">
      <t>ド</t>
    </rPh>
    <phoneticPr fontId="3"/>
  </si>
  <si>
    <t>昭和４１年度</t>
    <rPh sb="0" eb="2">
      <t>ショウワ</t>
    </rPh>
    <rPh sb="4" eb="5">
      <t>ネン</t>
    </rPh>
    <rPh sb="5" eb="6">
      <t>ド</t>
    </rPh>
    <phoneticPr fontId="3"/>
  </si>
  <si>
    <t>昭和４２年度</t>
    <rPh sb="0" eb="2">
      <t>ショウワ</t>
    </rPh>
    <rPh sb="4" eb="5">
      <t>ネン</t>
    </rPh>
    <rPh sb="5" eb="6">
      <t>ド</t>
    </rPh>
    <phoneticPr fontId="3"/>
  </si>
  <si>
    <t>昭和４３年度</t>
    <rPh sb="0" eb="2">
      <t>ショウワ</t>
    </rPh>
    <rPh sb="4" eb="5">
      <t>ネン</t>
    </rPh>
    <rPh sb="5" eb="6">
      <t>ド</t>
    </rPh>
    <phoneticPr fontId="3"/>
  </si>
  <si>
    <t>昭和４４年度</t>
    <rPh sb="0" eb="2">
      <t>ショウワ</t>
    </rPh>
    <rPh sb="4" eb="5">
      <t>ネン</t>
    </rPh>
    <rPh sb="5" eb="6">
      <t>ド</t>
    </rPh>
    <phoneticPr fontId="3"/>
  </si>
  <si>
    <t>昭和４５年度</t>
    <rPh sb="0" eb="2">
      <t>ショウワ</t>
    </rPh>
    <rPh sb="4" eb="5">
      <t>ネン</t>
    </rPh>
    <rPh sb="5" eb="6">
      <t>ド</t>
    </rPh>
    <phoneticPr fontId="3"/>
  </si>
  <si>
    <t>昭和４６年度</t>
    <rPh sb="0" eb="2">
      <t>ショウワ</t>
    </rPh>
    <rPh sb="4" eb="5">
      <t>ネン</t>
    </rPh>
    <rPh sb="5" eb="6">
      <t>ド</t>
    </rPh>
    <phoneticPr fontId="3"/>
  </si>
  <si>
    <t>昭和４７年度</t>
    <rPh sb="0" eb="2">
      <t>ショウワ</t>
    </rPh>
    <rPh sb="4" eb="5">
      <t>ネン</t>
    </rPh>
    <rPh sb="5" eb="6">
      <t>ド</t>
    </rPh>
    <phoneticPr fontId="3"/>
  </si>
  <si>
    <t>昭和４８年度</t>
    <rPh sb="0" eb="2">
      <t>ショウワ</t>
    </rPh>
    <rPh sb="4" eb="5">
      <t>ネン</t>
    </rPh>
    <rPh sb="5" eb="6">
      <t>ド</t>
    </rPh>
    <phoneticPr fontId="3"/>
  </si>
  <si>
    <t>昭和４９年度</t>
    <rPh sb="0" eb="2">
      <t>ショウワ</t>
    </rPh>
    <rPh sb="4" eb="5">
      <t>ネン</t>
    </rPh>
    <rPh sb="5" eb="6">
      <t>ド</t>
    </rPh>
    <phoneticPr fontId="3"/>
  </si>
  <si>
    <t>昭和５０年度</t>
    <rPh sb="0" eb="2">
      <t>ショウワ</t>
    </rPh>
    <rPh sb="4" eb="5">
      <t>ネン</t>
    </rPh>
    <rPh sb="5" eb="6">
      <t>ド</t>
    </rPh>
    <phoneticPr fontId="3"/>
  </si>
  <si>
    <t>昭和５１年度</t>
    <rPh sb="0" eb="2">
      <t>ショウワ</t>
    </rPh>
    <rPh sb="4" eb="5">
      <t>ネン</t>
    </rPh>
    <rPh sb="5" eb="6">
      <t>ド</t>
    </rPh>
    <phoneticPr fontId="3"/>
  </si>
  <si>
    <t>昭和５２年度</t>
    <rPh sb="0" eb="2">
      <t>ショウワ</t>
    </rPh>
    <rPh sb="4" eb="5">
      <t>ネン</t>
    </rPh>
    <rPh sb="5" eb="6">
      <t>ド</t>
    </rPh>
    <phoneticPr fontId="3"/>
  </si>
  <si>
    <t>昭和５３年度</t>
    <rPh sb="0" eb="2">
      <t>ショウワ</t>
    </rPh>
    <rPh sb="4" eb="5">
      <t>ネン</t>
    </rPh>
    <rPh sb="5" eb="6">
      <t>ド</t>
    </rPh>
    <phoneticPr fontId="3"/>
  </si>
  <si>
    <t>昭和５４年度</t>
    <rPh sb="0" eb="2">
      <t>ショウワ</t>
    </rPh>
    <rPh sb="4" eb="5">
      <t>ネン</t>
    </rPh>
    <rPh sb="5" eb="6">
      <t>ド</t>
    </rPh>
    <phoneticPr fontId="3"/>
  </si>
  <si>
    <t>昭和５５年度</t>
    <rPh sb="0" eb="2">
      <t>ショウワ</t>
    </rPh>
    <rPh sb="4" eb="5">
      <t>ネン</t>
    </rPh>
    <rPh sb="5" eb="6">
      <t>ド</t>
    </rPh>
    <phoneticPr fontId="3"/>
  </si>
  <si>
    <t>昭和５６年度</t>
    <rPh sb="0" eb="2">
      <t>ショウワ</t>
    </rPh>
    <rPh sb="4" eb="5">
      <t>ネン</t>
    </rPh>
    <rPh sb="5" eb="6">
      <t>ド</t>
    </rPh>
    <phoneticPr fontId="3"/>
  </si>
  <si>
    <t>昭和５７年度</t>
    <rPh sb="0" eb="2">
      <t>ショウワ</t>
    </rPh>
    <rPh sb="4" eb="5">
      <t>ネン</t>
    </rPh>
    <rPh sb="5" eb="6">
      <t>ド</t>
    </rPh>
    <phoneticPr fontId="3"/>
  </si>
  <si>
    <t>昭和５８年度</t>
    <rPh sb="0" eb="2">
      <t>ショウワ</t>
    </rPh>
    <rPh sb="4" eb="5">
      <t>ネン</t>
    </rPh>
    <rPh sb="5" eb="6">
      <t>ド</t>
    </rPh>
    <phoneticPr fontId="3"/>
  </si>
  <si>
    <t>昭和５９年度</t>
    <rPh sb="0" eb="2">
      <t>ショウワ</t>
    </rPh>
    <rPh sb="4" eb="5">
      <t>ネン</t>
    </rPh>
    <rPh sb="5" eb="6">
      <t>ド</t>
    </rPh>
    <phoneticPr fontId="3"/>
  </si>
  <si>
    <t>昭和６０年度</t>
    <rPh sb="0" eb="2">
      <t>ショウワ</t>
    </rPh>
    <rPh sb="4" eb="5">
      <t>ネン</t>
    </rPh>
    <rPh sb="5" eb="6">
      <t>ド</t>
    </rPh>
    <phoneticPr fontId="3"/>
  </si>
  <si>
    <t>昭和６１年度</t>
    <rPh sb="0" eb="2">
      <t>ショウワ</t>
    </rPh>
    <rPh sb="4" eb="5">
      <t>ネン</t>
    </rPh>
    <rPh sb="5" eb="6">
      <t>ド</t>
    </rPh>
    <phoneticPr fontId="3"/>
  </si>
  <si>
    <t>昭和６２年度</t>
    <rPh sb="0" eb="2">
      <t>ショウワ</t>
    </rPh>
    <rPh sb="4" eb="5">
      <t>ネン</t>
    </rPh>
    <rPh sb="5" eb="6">
      <t>ド</t>
    </rPh>
    <phoneticPr fontId="3"/>
  </si>
  <si>
    <t>昭和６３年度</t>
    <rPh sb="0" eb="2">
      <t>ショウワ</t>
    </rPh>
    <rPh sb="4" eb="5">
      <t>ネン</t>
    </rPh>
    <rPh sb="5" eb="6">
      <t>ド</t>
    </rPh>
    <phoneticPr fontId="3"/>
  </si>
  <si>
    <t>平成元年度</t>
    <rPh sb="0" eb="2">
      <t>ヘイセイ</t>
    </rPh>
    <rPh sb="2" eb="4">
      <t>ガンネン</t>
    </rPh>
    <rPh sb="4" eb="5">
      <t>ド</t>
    </rPh>
    <phoneticPr fontId="3"/>
  </si>
  <si>
    <t>平成２年度</t>
    <rPh sb="0" eb="2">
      <t>ヘイセイ</t>
    </rPh>
    <rPh sb="3" eb="4">
      <t>ネン</t>
    </rPh>
    <rPh sb="4" eb="5">
      <t>ド</t>
    </rPh>
    <phoneticPr fontId="3"/>
  </si>
  <si>
    <t>平成３年度</t>
    <rPh sb="0" eb="2">
      <t>ヘイセイ</t>
    </rPh>
    <rPh sb="3" eb="4">
      <t>ネン</t>
    </rPh>
    <rPh sb="4" eb="5">
      <t>ド</t>
    </rPh>
    <phoneticPr fontId="3"/>
  </si>
  <si>
    <t>平成４年度</t>
    <rPh sb="0" eb="2">
      <t>ヘイセイ</t>
    </rPh>
    <rPh sb="3" eb="4">
      <t>ネン</t>
    </rPh>
    <rPh sb="4" eb="5">
      <t>ド</t>
    </rPh>
    <phoneticPr fontId="3"/>
  </si>
  <si>
    <t>平成５年度</t>
    <rPh sb="0" eb="2">
      <t>ヘイセイ</t>
    </rPh>
    <rPh sb="3" eb="4">
      <t>ネン</t>
    </rPh>
    <rPh sb="4" eb="5">
      <t>ド</t>
    </rPh>
    <phoneticPr fontId="3"/>
  </si>
  <si>
    <t>平成６年度</t>
    <rPh sb="0" eb="2">
      <t>ヘイセイ</t>
    </rPh>
    <rPh sb="3" eb="4">
      <t>ネン</t>
    </rPh>
    <rPh sb="4" eb="5">
      <t>ド</t>
    </rPh>
    <phoneticPr fontId="3"/>
  </si>
  <si>
    <t>平成７年度</t>
    <rPh sb="0" eb="2">
      <t>ヘイセイ</t>
    </rPh>
    <rPh sb="3" eb="4">
      <t>ネン</t>
    </rPh>
    <rPh sb="4" eb="5">
      <t>ド</t>
    </rPh>
    <phoneticPr fontId="3"/>
  </si>
  <si>
    <t>平成８年度</t>
    <rPh sb="0" eb="2">
      <t>ヘイセイ</t>
    </rPh>
    <rPh sb="3" eb="4">
      <t>ネン</t>
    </rPh>
    <rPh sb="4" eb="5">
      <t>ド</t>
    </rPh>
    <phoneticPr fontId="3"/>
  </si>
  <si>
    <t>平成９年度</t>
    <rPh sb="0" eb="2">
      <t>ヘイセイ</t>
    </rPh>
    <rPh sb="3" eb="4">
      <t>ネン</t>
    </rPh>
    <rPh sb="4" eb="5">
      <t>ド</t>
    </rPh>
    <phoneticPr fontId="3"/>
  </si>
  <si>
    <t>平成１０年度</t>
    <rPh sb="0" eb="2">
      <t>ヘイセイ</t>
    </rPh>
    <rPh sb="4" eb="5">
      <t>ネン</t>
    </rPh>
    <rPh sb="5" eb="6">
      <t>ド</t>
    </rPh>
    <phoneticPr fontId="3"/>
  </si>
  <si>
    <t>平成１１年度</t>
    <rPh sb="0" eb="2">
      <t>ヘイセイ</t>
    </rPh>
    <rPh sb="4" eb="5">
      <t>ネン</t>
    </rPh>
    <rPh sb="5" eb="6">
      <t>ド</t>
    </rPh>
    <phoneticPr fontId="3"/>
  </si>
  <si>
    <t>平成１３年度</t>
    <rPh sb="0" eb="2">
      <t>ヘイセイ</t>
    </rPh>
    <rPh sb="4" eb="5">
      <t>ネン</t>
    </rPh>
    <rPh sb="5" eb="6">
      <t>ド</t>
    </rPh>
    <phoneticPr fontId="3"/>
  </si>
  <si>
    <t>平成１４年度</t>
    <rPh sb="0" eb="2">
      <t>ヘイセイ</t>
    </rPh>
    <rPh sb="4" eb="5">
      <t>ネン</t>
    </rPh>
    <rPh sb="5" eb="6">
      <t>ド</t>
    </rPh>
    <phoneticPr fontId="3"/>
  </si>
  <si>
    <t>平成１５年度</t>
    <rPh sb="0" eb="2">
      <t>ヘイセイ</t>
    </rPh>
    <rPh sb="4" eb="5">
      <t>ネン</t>
    </rPh>
    <rPh sb="5" eb="6">
      <t>ド</t>
    </rPh>
    <phoneticPr fontId="3"/>
  </si>
  <si>
    <t>平成１６年度</t>
    <rPh sb="0" eb="2">
      <t>ヘイセイ</t>
    </rPh>
    <rPh sb="4" eb="5">
      <t>ネン</t>
    </rPh>
    <rPh sb="5" eb="6">
      <t>ド</t>
    </rPh>
    <phoneticPr fontId="3"/>
  </si>
  <si>
    <t>平成１７年度</t>
    <rPh sb="0" eb="2">
      <t>ヘイセイ</t>
    </rPh>
    <rPh sb="4" eb="5">
      <t>ネン</t>
    </rPh>
    <rPh sb="5" eb="6">
      <t>ド</t>
    </rPh>
    <phoneticPr fontId="3"/>
  </si>
  <si>
    <t>平成１８年度</t>
    <rPh sb="0" eb="2">
      <t>ヘイセイ</t>
    </rPh>
    <rPh sb="4" eb="5">
      <t>ネン</t>
    </rPh>
    <rPh sb="5" eb="6">
      <t>ド</t>
    </rPh>
    <phoneticPr fontId="3"/>
  </si>
  <si>
    <t>平成１９年度</t>
    <rPh sb="0" eb="2">
      <t>ヘイセイ</t>
    </rPh>
    <rPh sb="4" eb="5">
      <t>ネン</t>
    </rPh>
    <rPh sb="5" eb="6">
      <t>ド</t>
    </rPh>
    <phoneticPr fontId="3"/>
  </si>
  <si>
    <t>平成２０年度</t>
    <rPh sb="0" eb="2">
      <t>ヘイセイ</t>
    </rPh>
    <rPh sb="4" eb="5">
      <t>ネン</t>
    </rPh>
    <rPh sb="5" eb="6">
      <t>ド</t>
    </rPh>
    <phoneticPr fontId="3"/>
  </si>
  <si>
    <t>平成２１年度</t>
    <rPh sb="0" eb="2">
      <t>ヘイセイ</t>
    </rPh>
    <rPh sb="4" eb="5">
      <t>ネン</t>
    </rPh>
    <rPh sb="5" eb="6">
      <t>ド</t>
    </rPh>
    <phoneticPr fontId="3"/>
  </si>
  <si>
    <t>平成２２年度</t>
    <rPh sb="0" eb="2">
      <t>ヘイセイ</t>
    </rPh>
    <rPh sb="4" eb="5">
      <t>ネン</t>
    </rPh>
    <rPh sb="5" eb="6">
      <t>ド</t>
    </rPh>
    <phoneticPr fontId="3"/>
  </si>
  <si>
    <t>平成２３年度</t>
    <rPh sb="0" eb="2">
      <t>ヘイセイ</t>
    </rPh>
    <rPh sb="4" eb="5">
      <t>ネン</t>
    </rPh>
    <rPh sb="5" eb="6">
      <t>ド</t>
    </rPh>
    <phoneticPr fontId="3"/>
  </si>
  <si>
    <t>平成２４年度</t>
    <rPh sb="0" eb="2">
      <t>ヘイセイ</t>
    </rPh>
    <rPh sb="4" eb="5">
      <t>ネン</t>
    </rPh>
    <rPh sb="5" eb="6">
      <t>ド</t>
    </rPh>
    <phoneticPr fontId="3"/>
  </si>
  <si>
    <t>　</t>
    <phoneticPr fontId="3"/>
  </si>
  <si>
    <t>新</t>
    <rPh sb="0" eb="1">
      <t>シン</t>
    </rPh>
    <phoneticPr fontId="3"/>
  </si>
  <si>
    <r>
      <t>　国家公務員の職務に係る倫理の保持に関する様々な施策（事業）を行っているが、事業を行うに当たり、必要性の有無を精査し、厳選して行っている。
　なお、事業の実施に当たり、</t>
    </r>
    <r>
      <rPr>
        <sz val="11"/>
        <rFont val="ＭＳ Ｐゴシック"/>
        <family val="3"/>
        <charset val="128"/>
      </rPr>
      <t>高額な契約金額となると考えられるものは一般競争入札により行い、低額な契約金額となると考えられるものについては複数の業者から見積書を取るなどして、適正な契約が行えるよう留意している。</t>
    </r>
    <rPh sb="27" eb="29">
      <t>ジギョウ</t>
    </rPh>
    <rPh sb="38" eb="40">
      <t>ジギョウ</t>
    </rPh>
    <rPh sb="41" eb="42">
      <t>オコナ</t>
    </rPh>
    <rPh sb="44" eb="45">
      <t>ア</t>
    </rPh>
    <rPh sb="48" eb="50">
      <t>ヒツヨウ</t>
    </rPh>
    <rPh sb="50" eb="51">
      <t>セイ</t>
    </rPh>
    <rPh sb="52" eb="54">
      <t>ウム</t>
    </rPh>
    <rPh sb="55" eb="57">
      <t>セイサ</t>
    </rPh>
    <rPh sb="59" eb="61">
      <t>ゲンセン</t>
    </rPh>
    <rPh sb="63" eb="64">
      <t>オコナ</t>
    </rPh>
    <rPh sb="74" eb="76">
      <t>ジギョウ</t>
    </rPh>
    <rPh sb="77" eb="79">
      <t>ジッシ</t>
    </rPh>
    <rPh sb="80" eb="81">
      <t>ア</t>
    </rPh>
    <rPh sb="89" eb="91">
      <t>キンガク</t>
    </rPh>
    <rPh sb="95" eb="96">
      <t>カンガ</t>
    </rPh>
    <rPh sb="112" eb="113">
      <t>オコナ</t>
    </rPh>
    <rPh sb="120" eb="122">
      <t>キンガク</t>
    </rPh>
    <rPh sb="126" eb="127">
      <t>カンガ</t>
    </rPh>
    <rPh sb="145" eb="148">
      <t>ミツモリショ</t>
    </rPh>
    <rPh sb="149" eb="150">
      <t>ト</t>
    </rPh>
    <phoneticPr fontId="3"/>
  </si>
  <si>
    <t>円</t>
    <rPh sb="0" eb="1">
      <t>エン</t>
    </rPh>
    <phoneticPr fontId="3"/>
  </si>
  <si>
    <t>その他の事項経費</t>
    <rPh sb="2" eb="3">
      <t>タ</t>
    </rPh>
    <rPh sb="4" eb="6">
      <t>ジコウ</t>
    </rPh>
    <rPh sb="6" eb="8">
      <t>ケイヒ</t>
    </rPh>
    <phoneticPr fontId="3"/>
  </si>
  <si>
    <r>
      <t>　</t>
    </r>
    <r>
      <rPr>
        <sz val="11"/>
        <rFont val="ＭＳ Ｐゴシック"/>
        <family val="3"/>
        <charset val="128"/>
      </rPr>
      <t>※　外部有識者による点検の対象外の事業</t>
    </r>
    <rPh sb="3" eb="5">
      <t>ガイブ</t>
    </rPh>
    <rPh sb="5" eb="8">
      <t>ユウシキシャ</t>
    </rPh>
    <rPh sb="11" eb="13">
      <t>テンケン</t>
    </rPh>
    <rPh sb="14" eb="17">
      <t>タイショウガイ</t>
    </rPh>
    <rPh sb="18" eb="20">
      <t>ジギョウ</t>
    </rPh>
    <phoneticPr fontId="3"/>
  </si>
  <si>
    <t>B.(株)エンターオン</t>
    <rPh sb="2" eb="5">
      <t>カブ</t>
    </rPh>
    <phoneticPr fontId="3"/>
  </si>
  <si>
    <t>-</t>
    <phoneticPr fontId="3"/>
  </si>
  <si>
    <t>国家公務員法第3条の2、国家公務員倫理法第11条</t>
    <rPh sb="0" eb="2">
      <t>コッカ</t>
    </rPh>
    <rPh sb="2" eb="6">
      <t>コウムインホウ</t>
    </rPh>
    <rPh sb="6" eb="7">
      <t>ダイ</t>
    </rPh>
    <rPh sb="8" eb="9">
      <t>ジョウ</t>
    </rPh>
    <rPh sb="12" eb="14">
      <t>コッカ</t>
    </rPh>
    <rPh sb="14" eb="17">
      <t>コウムイン</t>
    </rPh>
    <rPh sb="17" eb="20">
      <t>リンリホウ</t>
    </rPh>
    <rPh sb="20" eb="21">
      <t>ダイ</t>
    </rPh>
    <rPh sb="23" eb="24">
      <t>ジョウ</t>
    </rPh>
    <phoneticPr fontId="3"/>
  </si>
  <si>
    <r>
      <t>　国家公務員の倫理感について、肯定的な見方をする国民の割合が</t>
    </r>
    <r>
      <rPr>
        <sz val="11"/>
        <rFont val="ＭＳ Ｐゴシック"/>
        <family val="3"/>
        <charset val="128"/>
      </rPr>
      <t>6割となるようにする。</t>
    </r>
    <phoneticPr fontId="3"/>
  </si>
  <si>
    <t>百万円/人</t>
    <rPh sb="0" eb="1">
      <t>ヒャク</t>
    </rPh>
    <rPh sb="1" eb="3">
      <t>マンエン</t>
    </rPh>
    <rPh sb="4" eb="5">
      <t>ヒト</t>
    </rPh>
    <phoneticPr fontId="3"/>
  </si>
  <si>
    <t>10/926</t>
    <phoneticPr fontId="3"/>
  </si>
  <si>
    <t>10/857</t>
    <phoneticPr fontId="3"/>
  </si>
  <si>
    <t>9/930</t>
    <phoneticPr fontId="3"/>
  </si>
  <si>
    <t>執行額／（説明会受講者数＋講演等参加者数）　　　　　　　　　　　　　</t>
    <rPh sb="0" eb="2">
      <t>シッコウ</t>
    </rPh>
    <rPh sb="2" eb="3">
      <t>ガク</t>
    </rPh>
    <rPh sb="5" eb="8">
      <t>セツメイカイ</t>
    </rPh>
    <rPh sb="8" eb="11">
      <t>ジュコウシャ</t>
    </rPh>
    <rPh sb="11" eb="12">
      <t>スウ</t>
    </rPh>
    <rPh sb="13" eb="15">
      <t>コウエン</t>
    </rPh>
    <rPh sb="15" eb="16">
      <t>トウ</t>
    </rPh>
    <rPh sb="16" eb="20">
      <t>サンカシャスウ</t>
    </rPh>
    <phoneticPr fontId="3"/>
  </si>
  <si>
    <t>-</t>
    <phoneticPr fontId="3"/>
  </si>
  <si>
    <t>事業内容の
一部改善</t>
    <phoneticPr fontId="3"/>
  </si>
  <si>
    <t>縮減</t>
    <rPh sb="0" eb="2">
      <t>シュクゲン</t>
    </rPh>
    <phoneticPr fontId="3"/>
  </si>
  <si>
    <t>　自習用研修教材について、執行実績を踏まえて制作費として計上するとともに、配布方法の見直しを行うことで要求額を減額する。</t>
    <phoneticPr fontId="3"/>
  </si>
  <si>
    <t>　研修教材の作成等について、効率的・効果的な実施に努め、削減の余地がないかどうか精査して、その結果を平成30年度予算概算要求に反映させること。</t>
    <phoneticPr fontId="3"/>
  </si>
  <si>
    <t xml:space="preserve">
（庁費）
　研修教材作成の実態を踏まえた減
（情報処理業務庁費）
　違反事案等データベースの内製化による減</t>
    <rPh sb="2" eb="4">
      <t>チョウヒ</t>
    </rPh>
    <rPh sb="7" eb="9">
      <t>ケンシュウ</t>
    </rPh>
    <rPh sb="9" eb="11">
      <t>キョウザイ</t>
    </rPh>
    <rPh sb="11" eb="13">
      <t>サクセイ</t>
    </rPh>
    <rPh sb="14" eb="16">
      <t>ジッタイ</t>
    </rPh>
    <rPh sb="17" eb="18">
      <t>フ</t>
    </rPh>
    <rPh sb="21" eb="22">
      <t>ゲン</t>
    </rPh>
    <rPh sb="25" eb="27">
      <t>ジョウホウ</t>
    </rPh>
    <rPh sb="27" eb="29">
      <t>ショリ</t>
    </rPh>
    <rPh sb="29" eb="31">
      <t>ギョウム</t>
    </rPh>
    <rPh sb="31" eb="33">
      <t>チョウヒ</t>
    </rPh>
    <rPh sb="36" eb="38">
      <t>イハン</t>
    </rPh>
    <rPh sb="38" eb="41">
      <t>ジアンナド</t>
    </rPh>
    <rPh sb="48" eb="51">
      <t>ナイセイカ</t>
    </rPh>
    <rPh sb="54" eb="55">
      <t>ゲン</t>
    </rPh>
    <phoneticPr fontId="3"/>
  </si>
  <si>
    <r>
      <t>　職員の倫理意識向上のためには、研修・啓発活動が重要である。このため、倫理教本を新規採用者等に配付することによって、倫理法、倫理規程の周知と徹底を図るとともに、ケーススタディ用研修教材等を作成・配付して、各府省等における定期的・計画的な倫理研修の実施の支援を行っている。
　職員アンケートでは、各種教材が役立っているとする回答が</t>
    </r>
    <r>
      <rPr>
        <sz val="11"/>
        <rFont val="ＭＳ Ｐゴシック"/>
        <family val="3"/>
        <charset val="128"/>
      </rPr>
      <t>9割を超えており、成果物等は十分に活用されている。
　また、倫理セミナーは、3カ所で開催し、地方における啓発活動に資しているところである。
　なお、倫理法違反に関する調査等の経費は、事案の内容次第で実施しなければならないことから、一定の予算を確保する必要があると考えている。</t>
    </r>
    <rPh sb="204" eb="205">
      <t>ショ</t>
    </rPh>
    <rPh sb="206" eb="208">
      <t>カイサイ</t>
    </rPh>
    <rPh sb="210" eb="212">
      <t>チホウ</t>
    </rPh>
    <rPh sb="221" eb="222">
      <t>シ</t>
    </rPh>
    <rPh sb="251" eb="253">
      <t>ケイヒ</t>
    </rPh>
    <rPh sb="295" eb="296">
      <t>カンガ</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</si>
</sst>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quot;▲ &quot;#,##0"/>
    <numFmt numFmtId="177" formatCode="0&quot;年度活動見込&quot;"/>
    <numFmt numFmtId="178" formatCode="0&quot;年度_x000a_活動見込&quot;"/>
    <numFmt numFmtId="179" formatCode="0000"/>
    <numFmt numFmtId="180" formatCode="00"/>
    <numFmt numFmtId="181" formatCode="&quot;平成&quot;0&quot;年度行政事業レビューシート&quot;"/>
    <numFmt numFmtId="182" formatCode="0&quot;年度&quot;"/>
    <numFmt numFmtId="183" formatCode="0&quot;年度要求&quot;"/>
    <numFmt numFmtId="184" formatCode="#,##0.0;&quot;▲ &quot;#,##0.0"/>
    <numFmt numFmtId="185" formatCode="0&quot;年度当初予算&quot;"/>
    <numFmt numFmtId="186" formatCode="#,##0.00;&quot;▲ &quot;#,##0.00"/>
    <numFmt numFmtId="187" formatCode="0;&quot;▲ &quot;0"/>
    <numFmt numFmtId="188" formatCode="0.0%"/>
    <numFmt numFmtId="189" formatCode="&quot;平成&quot;0&quot;年度&quot;"/>
    <numFmt numFmtId="190" formatCode="&quot;※平成&quot;0&quot;年度実績を記入。執行実績がない新規事業、新規要求事業については現時点で予定やイメージを記入。&quot;"/>
    <numFmt numFmtId="191" formatCode="#,##0_ "/>
    <numFmt numFmtId="192" formatCode="0_ "/>
    <numFmt numFmtId="193" formatCode="#,##0.0_ "/>
    <numFmt numFmtId="194" formatCode="0000000000000"/>
    <numFmt numFmtId="195" formatCode="#,##0.00_ "/>
  </numFmts>
  <fonts count="30">
    <font>
      <sz val="11"/>
      <name val="ＭＳ Ｐゴシック"/>
      <family val="3"/>
      <charset val="128"/>
    </font>
    <font>
      <sz val="9"/>
      <color rgb="FF000000"/>
      <name val="Meiryo UI"/>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16"/>
      <name val="ＭＳ ゴシック"/>
      <family val="3"/>
      <charset val="128"/>
    </font>
    <font>
      <sz val="16"/>
      <name val="ＭＳ Ｐゴシック"/>
      <family val="3"/>
      <charset val="128"/>
    </font>
    <font>
      <b/>
      <sz val="11"/>
      <name val="ＭＳ ゴシック"/>
      <family val="3"/>
      <charset val="128"/>
    </font>
    <font>
      <sz val="11"/>
      <name val="ＭＳ ゴシック"/>
      <family val="3"/>
      <charset val="128"/>
    </font>
    <font>
      <b/>
      <sz val="9"/>
      <name val="ＭＳ ゴシック"/>
      <family val="3"/>
      <charset val="128"/>
    </font>
    <font>
      <sz val="10"/>
      <name val="ＭＳ Ｐゴシック"/>
      <family val="3"/>
      <charset val="128"/>
    </font>
    <font>
      <sz val="9"/>
      <name val="ＭＳ ゴシック"/>
      <family val="3"/>
      <charset val="128"/>
    </font>
    <font>
      <strike/>
      <sz val="11"/>
      <name val="ＭＳ Ｐゴシック"/>
      <family val="3"/>
      <charset val="128"/>
    </font>
    <font>
      <sz val="10"/>
      <name val="ＭＳ ゴシック"/>
      <family val="3"/>
      <charset val="128"/>
    </font>
    <font>
      <b/>
      <sz val="10"/>
      <name val="ＭＳ Ｐゴシック"/>
      <family val="3"/>
      <charset val="128"/>
    </font>
    <font>
      <b/>
      <sz val="8"/>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5"/>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8" tint="0.79998168889431442"/>
        <bgColor indexed="64"/>
      </patternFill>
    </fill>
  </fills>
  <borders count="16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thin">
        <color indexed="64"/>
      </left>
      <right/>
      <top/>
      <bottom/>
      <diagonal/>
    </border>
    <border>
      <left/>
      <right style="medium">
        <color indexed="64"/>
      </right>
      <top/>
      <bottom/>
      <diagonal/>
    </border>
    <border>
      <left style="double">
        <color indexed="64"/>
      </left>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diagonal/>
    </border>
    <border>
      <left style="dashed">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right style="thin">
        <color indexed="64"/>
      </right>
      <top/>
      <bottom style="medium">
        <color indexed="64"/>
      </bottom>
      <diagonal/>
    </border>
  </borders>
  <cellStyleXfs count="5">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cellStyleXfs>
  <cellXfs count="902">
    <xf numFmtId="0" fontId="0" fillId="0" borderId="0" xfId="0">
      <alignment vertical="center"/>
    </xf>
    <xf numFmtId="0" fontId="0" fillId="0" borderId="0" xfId="0" applyFont="1">
      <alignment vertical="center"/>
    </xf>
    <xf numFmtId="0" fontId="5" fillId="0" borderId="0" xfId="0" applyFont="1" applyBorder="1" applyAlignment="1">
      <alignment horizontal="center" vertical="center"/>
    </xf>
    <xf numFmtId="0" fontId="0" fillId="0" borderId="0" xfId="0" applyFont="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13" fillId="6" borderId="25" xfId="0" applyFont="1" applyFill="1" applyBorder="1" applyAlignment="1">
      <alignment vertical="center" textRotation="255"/>
    </xf>
    <xf numFmtId="0" fontId="0" fillId="4" borderId="23" xfId="0" applyFont="1" applyFill="1" applyBorder="1" applyAlignment="1">
      <alignment horizontal="center" vertical="center"/>
    </xf>
    <xf numFmtId="0" fontId="0" fillId="4" borderId="28" xfId="0" applyFont="1" applyFill="1" applyBorder="1" applyAlignment="1">
      <alignment horizontal="center" vertical="center"/>
    </xf>
    <xf numFmtId="0" fontId="5" fillId="2" borderId="105" xfId="0" applyFont="1" applyFill="1" applyBorder="1" applyAlignment="1">
      <alignment horizontal="center" vertical="center" textRotation="255" wrapText="1"/>
    </xf>
    <xf numFmtId="0" fontId="5" fillId="2" borderId="106" xfId="0" applyFont="1" applyFill="1" applyBorder="1" applyAlignment="1">
      <alignment horizontal="center" vertical="center" textRotation="255" wrapText="1"/>
    </xf>
    <xf numFmtId="0" fontId="2" fillId="0" borderId="33" xfId="0" applyFont="1" applyBorder="1" applyAlignment="1">
      <alignment vertical="center"/>
    </xf>
    <xf numFmtId="0" fontId="2" fillId="0" borderId="58" xfId="0" applyFont="1" applyBorder="1" applyAlignment="1">
      <alignment vertical="center"/>
    </xf>
    <xf numFmtId="0" fontId="2" fillId="0" borderId="148" xfId="0" applyFont="1" applyBorder="1" applyAlignment="1">
      <alignment vertical="center"/>
    </xf>
    <xf numFmtId="0" fontId="2" fillId="0" borderId="149" xfId="0" applyFont="1" applyBorder="1" applyAlignment="1">
      <alignment vertical="center"/>
    </xf>
    <xf numFmtId="0" fontId="13" fillId="0" borderId="151" xfId="2" applyFont="1" applyFill="1" applyBorder="1" applyAlignment="1" applyProtection="1">
      <alignment vertical="top"/>
      <protection locked="0"/>
    </xf>
    <xf numFmtId="0" fontId="13" fillId="0" borderId="154" xfId="2" applyFont="1" applyFill="1" applyBorder="1" applyAlignment="1" applyProtection="1">
      <alignment vertical="top"/>
      <protection locked="0"/>
    </xf>
    <xf numFmtId="0" fontId="13" fillId="0" borderId="42" xfId="2" applyFont="1" applyFill="1" applyBorder="1" applyAlignment="1" applyProtection="1">
      <alignment vertical="top"/>
      <protection locked="0"/>
    </xf>
    <xf numFmtId="0" fontId="13" fillId="0" borderId="0" xfId="2" applyFont="1" applyFill="1" applyBorder="1" applyAlignment="1" applyProtection="1">
      <alignment vertical="top"/>
      <protection locked="0"/>
    </xf>
    <xf numFmtId="0" fontId="13" fillId="0" borderId="73" xfId="2" applyFont="1" applyFill="1" applyBorder="1" applyAlignment="1" applyProtection="1">
      <alignment vertical="top"/>
      <protection locked="0"/>
    </xf>
    <xf numFmtId="0" fontId="13" fillId="0" borderId="0" xfId="2" applyFont="1" applyFill="1" applyBorder="1" applyAlignment="1" applyProtection="1">
      <alignment vertical="top"/>
    </xf>
    <xf numFmtId="0" fontId="13" fillId="0" borderId="73" xfId="2" applyFont="1" applyFill="1" applyBorder="1" applyAlignment="1" applyProtection="1">
      <alignment vertical="top"/>
    </xf>
    <xf numFmtId="0" fontId="13" fillId="0" borderId="155" xfId="2" applyFont="1" applyFill="1" applyBorder="1" applyAlignment="1" applyProtection="1">
      <alignment vertical="top"/>
      <protection locked="0"/>
    </xf>
    <xf numFmtId="0" fontId="13" fillId="0" borderId="1" xfId="2" applyFont="1" applyFill="1" applyBorder="1" applyAlignment="1" applyProtection="1">
      <alignment vertical="top"/>
      <protection locked="0"/>
    </xf>
    <xf numFmtId="0" fontId="13" fillId="0" borderId="156" xfId="2" applyFont="1" applyFill="1" applyBorder="1" applyAlignment="1" applyProtection="1">
      <alignment vertical="top"/>
      <protection locked="0"/>
    </xf>
    <xf numFmtId="0" fontId="2" fillId="4" borderId="1" xfId="0" applyFont="1" applyFill="1" applyBorder="1" applyAlignment="1">
      <alignment horizontal="center" vertical="center"/>
    </xf>
    <xf numFmtId="0" fontId="2" fillId="4" borderId="156" xfId="0" applyFont="1" applyFill="1" applyBorder="1" applyAlignment="1">
      <alignment horizontal="center" vertical="center"/>
    </xf>
    <xf numFmtId="0" fontId="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3" fillId="0" borderId="0" xfId="0" applyFont="1" applyBorder="1" applyAlignment="1">
      <alignment horizontal="center" vertical="center" wrapText="1"/>
    </xf>
    <xf numFmtId="191"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0" fillId="0" borderId="0" xfId="0" applyFont="1" applyProtection="1">
      <alignment vertical="center"/>
      <protection locked="0"/>
    </xf>
    <xf numFmtId="0" fontId="0" fillId="0" borderId="0" xfId="0" applyAlignment="1">
      <alignment horizontal="center" vertical="center"/>
    </xf>
    <xf numFmtId="0" fontId="2" fillId="0" borderId="0" xfId="0" applyFont="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0" fillId="0" borderId="0" xfId="0" applyFont="1" applyAlignment="1" applyProtection="1">
      <alignment vertical="center" wrapText="1"/>
      <protection locked="0"/>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4" borderId="19"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4" borderId="0" xfId="0" applyFill="1">
      <alignment vertical="center"/>
    </xf>
    <xf numFmtId="0" fontId="22" fillId="0" borderId="0" xfId="0" applyFont="1" applyFill="1" applyAlignment="1">
      <alignment vertical="center"/>
    </xf>
    <xf numFmtId="0" fontId="26" fillId="7" borderId="57" xfId="0" applyFont="1" applyFill="1" applyBorder="1" applyAlignment="1">
      <alignment horizontal="center" vertical="center"/>
    </xf>
    <xf numFmtId="0" fontId="21" fillId="0" borderId="0" xfId="0" applyFont="1">
      <alignment vertical="center"/>
    </xf>
    <xf numFmtId="0" fontId="21" fillId="7" borderId="57" xfId="0" applyFont="1" applyFill="1" applyBorder="1" applyAlignment="1">
      <alignment horizontal="center" vertical="center"/>
    </xf>
    <xf numFmtId="0" fontId="28" fillId="7" borderId="57" xfId="0" applyFont="1" applyFill="1" applyBorder="1" applyAlignment="1">
      <alignment horizontal="center" vertical="center" wrapText="1"/>
    </xf>
    <xf numFmtId="0" fontId="21" fillId="6" borderId="57" xfId="0" applyFont="1" applyFill="1" applyBorder="1">
      <alignment vertical="center"/>
    </xf>
    <xf numFmtId="0" fontId="0" fillId="6" borderId="0" xfId="0" applyFill="1">
      <alignment vertical="center"/>
    </xf>
    <xf numFmtId="0" fontId="21" fillId="6" borderId="0" xfId="0" applyFont="1" applyFill="1">
      <alignment vertical="center"/>
    </xf>
    <xf numFmtId="0" fontId="3" fillId="6" borderId="0" xfId="0" applyFont="1" applyFill="1" applyBorder="1">
      <alignment vertical="center"/>
    </xf>
    <xf numFmtId="0" fontId="0" fillId="6" borderId="57" xfId="0" applyFill="1" applyBorder="1">
      <alignment vertical="center"/>
    </xf>
    <xf numFmtId="0" fontId="28" fillId="0" borderId="57" xfId="0" applyFont="1" applyBorder="1" applyAlignment="1">
      <alignment horizontal="justify" vertical="center" wrapText="1"/>
    </xf>
    <xf numFmtId="0" fontId="26" fillId="0" borderId="57" xfId="0" applyFont="1" applyBorder="1" applyAlignment="1" applyProtection="1">
      <alignment horizontal="center" vertical="center"/>
      <protection locked="0"/>
    </xf>
    <xf numFmtId="0" fontId="21" fillId="0" borderId="57" xfId="0" applyFont="1" applyBorder="1">
      <alignment vertical="center"/>
    </xf>
    <xf numFmtId="0" fontId="21" fillId="0" borderId="57" xfId="0" applyFont="1" applyBorder="1" applyAlignment="1" applyProtection="1">
      <alignment horizontal="center" vertical="center"/>
      <protection locked="0"/>
    </xf>
    <xf numFmtId="0" fontId="3" fillId="6" borderId="57" xfId="0" applyFont="1" applyFill="1" applyBorder="1">
      <alignment vertical="center"/>
    </xf>
    <xf numFmtId="0" fontId="3" fillId="6" borderId="57" xfId="0" applyFont="1" applyFill="1" applyBorder="1" applyAlignment="1">
      <alignment vertical="center" wrapText="1"/>
    </xf>
    <xf numFmtId="0" fontId="29" fillId="6" borderId="57" xfId="0" applyFont="1" applyFill="1" applyBorder="1">
      <alignment vertical="center"/>
    </xf>
    <xf numFmtId="0" fontId="21" fillId="0" borderId="57" xfId="4" applyFont="1" applyBorder="1" applyAlignment="1">
      <alignment vertical="center" wrapText="1"/>
    </xf>
    <xf numFmtId="0" fontId="0" fillId="6" borderId="57" xfId="0" applyFill="1" applyBorder="1" applyAlignment="1">
      <alignment vertical="center" wrapText="1"/>
    </xf>
    <xf numFmtId="0" fontId="21" fillId="0" borderId="0" xfId="0" applyFont="1" applyAlignment="1">
      <alignment horizontal="center" vertical="center"/>
    </xf>
    <xf numFmtId="0" fontId="3" fillId="6" borderId="0" xfId="0" applyFont="1" applyFill="1">
      <alignment vertical="center"/>
    </xf>
    <xf numFmtId="0" fontId="21" fillId="0" borderId="0" xfId="0" applyFont="1" applyBorder="1">
      <alignment vertical="center"/>
    </xf>
    <xf numFmtId="0" fontId="3" fillId="6" borderId="0" xfId="0" applyFont="1" applyFill="1" applyAlignment="1">
      <alignment vertical="center" wrapText="1"/>
    </xf>
    <xf numFmtId="176" fontId="0" fillId="4" borderId="57" xfId="0" applyNumberFormat="1" applyFont="1" applyFill="1" applyBorder="1" applyAlignment="1" applyProtection="1">
      <alignment horizontal="center" vertical="center" wrapText="1"/>
      <protection locked="0"/>
    </xf>
    <xf numFmtId="0" fontId="0" fillId="4" borderId="57" xfId="0" applyFont="1" applyFill="1" applyBorder="1" applyAlignment="1" applyProtection="1">
      <alignment horizontal="right" vertical="center" wrapText="1"/>
      <protection locked="0"/>
    </xf>
    <xf numFmtId="0" fontId="2" fillId="4" borderId="57" xfId="0" applyFont="1" applyFill="1" applyBorder="1" applyAlignment="1" applyProtection="1">
      <alignment horizontal="right" vertical="center" wrapText="1"/>
      <protection locked="0"/>
    </xf>
    <xf numFmtId="176" fontId="0" fillId="0" borderId="30" xfId="0" applyNumberFormat="1" applyFont="1" applyFill="1" applyBorder="1" applyAlignment="1" applyProtection="1">
      <alignment horizontal="right" vertical="center" wrapText="1"/>
      <protection locked="0"/>
    </xf>
    <xf numFmtId="176" fontId="0" fillId="0" borderId="19" xfId="0" applyNumberFormat="1" applyFont="1" applyFill="1" applyBorder="1" applyAlignment="1" applyProtection="1">
      <alignment horizontal="right" vertical="center" wrapText="1"/>
      <protection locked="0"/>
    </xf>
    <xf numFmtId="176" fontId="0" fillId="0" borderId="29" xfId="0" applyNumberFormat="1" applyFont="1" applyFill="1" applyBorder="1" applyAlignment="1" applyProtection="1">
      <alignment horizontal="right" vertical="center" wrapText="1"/>
      <protection locked="0"/>
    </xf>
    <xf numFmtId="0" fontId="0" fillId="4" borderId="57" xfId="0" applyFill="1" applyBorder="1" applyAlignment="1" applyProtection="1">
      <alignment horizontal="left" vertical="center" wrapText="1"/>
      <protection locked="0"/>
    </xf>
    <xf numFmtId="0" fontId="2" fillId="2" borderId="57" xfId="0" applyFont="1" applyFill="1" applyBorder="1" applyAlignment="1">
      <alignment vertical="center" wrapText="1"/>
    </xf>
    <xf numFmtId="0" fontId="2" fillId="4" borderId="57" xfId="0" applyFont="1" applyFill="1" applyBorder="1" applyAlignment="1" applyProtection="1">
      <alignment horizontal="center" vertical="center" wrapText="1"/>
      <protection locked="0"/>
    </xf>
    <xf numFmtId="0" fontId="2" fillId="4" borderId="57" xfId="0" applyFont="1" applyFill="1" applyBorder="1" applyAlignment="1" applyProtection="1">
      <alignment horizontal="left" vertical="center" wrapText="1"/>
      <protection locked="0"/>
    </xf>
    <xf numFmtId="194" fontId="0" fillId="4" borderId="57" xfId="0" applyNumberFormat="1" applyFont="1" applyFill="1" applyBorder="1" applyAlignment="1" applyProtection="1">
      <alignment horizontal="center" vertical="center" wrapText="1"/>
      <protection locked="0"/>
    </xf>
    <xf numFmtId="194" fontId="2" fillId="4" borderId="57" xfId="0" applyNumberFormat="1" applyFont="1" applyFill="1" applyBorder="1" applyAlignment="1" applyProtection="1">
      <alignment horizontal="center" vertical="center" wrapText="1"/>
      <protection locked="0"/>
    </xf>
    <xf numFmtId="191" fontId="2" fillId="4" borderId="57" xfId="0" applyNumberFormat="1" applyFont="1" applyFill="1" applyBorder="1" applyAlignment="1" applyProtection="1">
      <alignment horizontal="left" vertical="center" wrapText="1"/>
      <protection locked="0"/>
    </xf>
    <xf numFmtId="191" fontId="2" fillId="4" borderId="57" xfId="0" applyNumberFormat="1" applyFont="1" applyFill="1" applyBorder="1" applyAlignment="1" applyProtection="1">
      <alignment horizontal="right" vertical="center" wrapText="1"/>
      <protection locked="0"/>
    </xf>
    <xf numFmtId="0" fontId="0" fillId="6" borderId="57" xfId="0" applyFont="1" applyFill="1" applyBorder="1" applyAlignment="1">
      <alignment horizontal="center" vertical="center" wrapText="1"/>
    </xf>
    <xf numFmtId="0" fontId="0" fillId="2" borderId="57"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0" borderId="57" xfId="0" applyFont="1" applyBorder="1" applyAlignment="1">
      <alignment vertical="center" wrapText="1"/>
    </xf>
    <xf numFmtId="0" fontId="0" fillId="6" borderId="57" xfId="0" applyFill="1" applyBorder="1" applyAlignment="1">
      <alignment horizontal="center" vertical="center" wrapText="1"/>
    </xf>
    <xf numFmtId="0" fontId="0" fillId="4" borderId="57" xfId="0" applyFont="1" applyFill="1" applyBorder="1" applyAlignment="1" applyProtection="1">
      <alignment horizontal="left" vertical="center" wrapText="1"/>
      <protection locked="0"/>
    </xf>
    <xf numFmtId="191" fontId="0" fillId="4" borderId="57" xfId="0" applyNumberFormat="1" applyFont="1" applyFill="1" applyBorder="1" applyAlignment="1" applyProtection="1">
      <alignment horizontal="left" vertical="center" wrapText="1"/>
      <protection locked="0"/>
    </xf>
    <xf numFmtId="193" fontId="2" fillId="4" borderId="57" xfId="0" applyNumberFormat="1" applyFont="1" applyFill="1" applyBorder="1" applyAlignment="1" applyProtection="1">
      <alignment horizontal="right" vertical="center" wrapText="1"/>
      <protection locked="0"/>
    </xf>
    <xf numFmtId="0" fontId="5" fillId="3" borderId="30"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0" fillId="6" borderId="30" xfId="0" applyFont="1" applyFill="1" applyBorder="1" applyAlignment="1">
      <alignment horizontal="center" vertical="center" wrapText="1"/>
    </xf>
    <xf numFmtId="0" fontId="0" fillId="6" borderId="19" xfId="0" applyFont="1" applyFill="1" applyBorder="1" applyAlignment="1">
      <alignment horizontal="center" vertical="center" wrapText="1"/>
    </xf>
    <xf numFmtId="0" fontId="0" fillId="6" borderId="29" xfId="0" applyFont="1" applyFill="1" applyBorder="1" applyAlignment="1">
      <alignment horizontal="center" vertical="center" wrapText="1"/>
    </xf>
    <xf numFmtId="0" fontId="0" fillId="0" borderId="57" xfId="0" applyFont="1" applyBorder="1" applyAlignment="1" applyProtection="1">
      <alignment horizontal="left" vertical="center" wrapText="1"/>
      <protection locked="0"/>
    </xf>
    <xf numFmtId="0" fontId="2" fillId="0" borderId="57" xfId="0" applyFont="1" applyBorder="1" applyAlignment="1" applyProtection="1">
      <alignment horizontal="left" vertical="center" wrapText="1"/>
      <protection locked="0"/>
    </xf>
    <xf numFmtId="195" fontId="2" fillId="4" borderId="57" xfId="0" applyNumberFormat="1" applyFont="1" applyFill="1" applyBorder="1" applyAlignment="1" applyProtection="1">
      <alignment horizontal="right" vertical="center" wrapText="1"/>
      <protection locked="0"/>
    </xf>
    <xf numFmtId="0" fontId="2" fillId="0" borderId="57" xfId="0" applyFont="1" applyBorder="1" applyAlignment="1">
      <alignment horizontal="center" vertical="center" wrapText="1"/>
    </xf>
    <xf numFmtId="0" fontId="0" fillId="0" borderId="57" xfId="0" applyFont="1" applyFill="1" applyBorder="1" applyAlignment="1" applyProtection="1">
      <alignment horizontal="left" vertical="center" wrapText="1"/>
      <protection locked="0"/>
    </xf>
    <xf numFmtId="0" fontId="2" fillId="0" borderId="57" xfId="0" applyFont="1" applyFill="1" applyBorder="1" applyAlignment="1" applyProtection="1">
      <alignment horizontal="left" vertical="center" wrapText="1"/>
      <protection locked="0"/>
    </xf>
    <xf numFmtId="194" fontId="0" fillId="0" borderId="57" xfId="0" applyNumberFormat="1" applyFont="1" applyFill="1" applyBorder="1" applyAlignment="1" applyProtection="1">
      <alignment horizontal="center" vertical="center" wrapText="1"/>
      <protection locked="0"/>
    </xf>
    <xf numFmtId="194" fontId="2" fillId="0" borderId="57" xfId="0" applyNumberFormat="1" applyFont="1" applyFill="1" applyBorder="1" applyAlignment="1" applyProtection="1">
      <alignment horizontal="center" vertical="center" wrapText="1"/>
      <protection locked="0"/>
    </xf>
    <xf numFmtId="195" fontId="2" fillId="4" borderId="30" xfId="0" applyNumberFormat="1" applyFont="1" applyFill="1" applyBorder="1" applyAlignment="1" applyProtection="1">
      <alignment horizontal="right" vertical="center" wrapText="1"/>
      <protection locked="0"/>
    </xf>
    <xf numFmtId="195" fontId="2" fillId="4" borderId="19" xfId="0" applyNumberFormat="1" applyFont="1" applyFill="1" applyBorder="1" applyAlignment="1" applyProtection="1">
      <alignment horizontal="right" vertical="center" wrapText="1"/>
      <protection locked="0"/>
    </xf>
    <xf numFmtId="195" fontId="2" fillId="4" borderId="29" xfId="0" applyNumberFormat="1" applyFont="1" applyFill="1" applyBorder="1" applyAlignment="1" applyProtection="1">
      <alignment horizontal="right" vertical="center" wrapText="1"/>
      <protection locked="0"/>
    </xf>
    <xf numFmtId="0" fontId="0" fillId="4" borderId="30" xfId="0" applyFill="1" applyBorder="1" applyAlignment="1" applyProtection="1">
      <alignment horizontal="left" vertical="center" wrapText="1"/>
      <protection locked="0"/>
    </xf>
    <xf numFmtId="0" fontId="0" fillId="4" borderId="19" xfId="0" applyFill="1" applyBorder="1" applyAlignment="1" applyProtection="1">
      <alignment horizontal="left" vertical="center" wrapText="1"/>
      <protection locked="0"/>
    </xf>
    <xf numFmtId="0" fontId="0" fillId="4" borderId="29" xfId="0" applyFill="1" applyBorder="1" applyAlignment="1" applyProtection="1">
      <alignment horizontal="left" vertical="center" wrapText="1"/>
      <protection locked="0"/>
    </xf>
    <xf numFmtId="0" fontId="0" fillId="0" borderId="30"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29" xfId="0" applyFont="1" applyBorder="1" applyAlignment="1" applyProtection="1">
      <alignment horizontal="left" vertical="center" wrapText="1"/>
      <protection locked="0"/>
    </xf>
    <xf numFmtId="176" fontId="0" fillId="4" borderId="30" xfId="0" applyNumberFormat="1" applyFont="1" applyFill="1" applyBorder="1" applyAlignment="1" applyProtection="1">
      <alignment horizontal="center" vertical="center" wrapText="1"/>
      <protection locked="0"/>
    </xf>
    <xf numFmtId="176" fontId="0" fillId="4" borderId="19" xfId="0" applyNumberFormat="1" applyFont="1" applyFill="1" applyBorder="1" applyAlignment="1" applyProtection="1">
      <alignment horizontal="center" vertical="center" wrapText="1"/>
      <protection locked="0"/>
    </xf>
    <xf numFmtId="176" fontId="0" fillId="4" borderId="29" xfId="0" applyNumberFormat="1" applyFont="1" applyFill="1" applyBorder="1" applyAlignment="1" applyProtection="1">
      <alignment horizontal="center" vertical="center" wrapText="1"/>
      <protection locked="0"/>
    </xf>
    <xf numFmtId="0" fontId="0" fillId="4" borderId="30" xfId="0" applyFont="1" applyFill="1" applyBorder="1" applyAlignment="1" applyProtection="1">
      <alignment horizontal="right" vertical="center" wrapText="1"/>
      <protection locked="0"/>
    </xf>
    <xf numFmtId="0" fontId="0" fillId="4" borderId="19" xfId="0" applyFont="1" applyFill="1" applyBorder="1" applyAlignment="1" applyProtection="1">
      <alignment horizontal="right" vertical="center" wrapText="1"/>
      <protection locked="0"/>
    </xf>
    <xf numFmtId="0" fontId="0" fillId="4" borderId="29" xfId="0" applyFont="1" applyFill="1" applyBorder="1" applyAlignment="1" applyProtection="1">
      <alignment horizontal="right" vertical="center" wrapText="1"/>
      <protection locked="0"/>
    </xf>
    <xf numFmtId="0" fontId="2" fillId="2" borderId="30" xfId="0" applyFont="1" applyFill="1" applyBorder="1" applyAlignment="1">
      <alignment vertical="center" wrapText="1"/>
    </xf>
    <xf numFmtId="0" fontId="2" fillId="2" borderId="29" xfId="0" applyFont="1" applyFill="1" applyBorder="1" applyAlignment="1">
      <alignment vertical="center" wrapText="1"/>
    </xf>
    <xf numFmtId="194" fontId="0" fillId="4" borderId="30" xfId="0" applyNumberFormat="1" applyFont="1" applyFill="1" applyBorder="1" applyAlignment="1" applyProtection="1">
      <alignment horizontal="center" vertical="center" wrapText="1"/>
      <protection locked="0"/>
    </xf>
    <xf numFmtId="194" fontId="0" fillId="4" borderId="19" xfId="0" applyNumberFormat="1" applyFont="1" applyFill="1" applyBorder="1" applyAlignment="1" applyProtection="1">
      <alignment horizontal="center" vertical="center" wrapText="1"/>
      <protection locked="0"/>
    </xf>
    <xf numFmtId="194" fontId="0" fillId="4" borderId="29" xfId="0" applyNumberFormat="1" applyFont="1" applyFill="1" applyBorder="1" applyAlignment="1" applyProtection="1">
      <alignment horizontal="center" vertical="center" wrapText="1"/>
      <protection locked="0"/>
    </xf>
    <xf numFmtId="191" fontId="0" fillId="4" borderId="30" xfId="0" applyNumberFormat="1" applyFont="1" applyFill="1" applyBorder="1" applyAlignment="1" applyProtection="1">
      <alignment horizontal="left" vertical="center" wrapText="1"/>
      <protection locked="0"/>
    </xf>
    <xf numFmtId="191" fontId="0" fillId="4" borderId="19" xfId="0" applyNumberFormat="1" applyFont="1" applyFill="1" applyBorder="1" applyAlignment="1" applyProtection="1">
      <alignment horizontal="left" vertical="center" wrapText="1"/>
      <protection locked="0"/>
    </xf>
    <xf numFmtId="191" fontId="0" fillId="4" borderId="29" xfId="0" applyNumberFormat="1" applyFont="1" applyFill="1" applyBorder="1" applyAlignment="1" applyProtection="1">
      <alignment horizontal="left" vertical="center" wrapText="1"/>
      <protection locked="0"/>
    </xf>
    <xf numFmtId="191" fontId="25" fillId="4" borderId="30" xfId="0" applyNumberFormat="1" applyFont="1" applyFill="1" applyBorder="1" applyAlignment="1" applyProtection="1">
      <alignment horizontal="left" vertical="center" wrapText="1"/>
      <protection locked="0"/>
    </xf>
    <xf numFmtId="191" fontId="25" fillId="4" borderId="19" xfId="0" applyNumberFormat="1" applyFont="1" applyFill="1" applyBorder="1" applyAlignment="1" applyProtection="1">
      <alignment horizontal="left" vertical="center" wrapText="1"/>
      <protection locked="0"/>
    </xf>
    <xf numFmtId="191" fontId="25" fillId="4" borderId="29" xfId="0" applyNumberFormat="1" applyFont="1" applyFill="1" applyBorder="1" applyAlignment="1" applyProtection="1">
      <alignment horizontal="left" vertical="center" wrapText="1"/>
      <protection locked="0"/>
    </xf>
    <xf numFmtId="191" fontId="25" fillId="4" borderId="57" xfId="0" applyNumberFormat="1" applyFont="1" applyFill="1" applyBorder="1" applyAlignment="1" applyProtection="1">
      <alignment horizontal="left" vertical="center" wrapText="1"/>
      <protection locked="0"/>
    </xf>
    <xf numFmtId="176" fontId="0" fillId="0" borderId="30" xfId="0" applyNumberFormat="1" applyFont="1" applyFill="1" applyBorder="1" applyAlignment="1" applyProtection="1">
      <alignment horizontal="center" vertical="center" wrapText="1"/>
      <protection locked="0"/>
    </xf>
    <xf numFmtId="176" fontId="0" fillId="0" borderId="19" xfId="0" applyNumberFormat="1" applyFont="1" applyFill="1" applyBorder="1" applyAlignment="1" applyProtection="1">
      <alignment horizontal="center" vertical="center" wrapText="1"/>
      <protection locked="0"/>
    </xf>
    <xf numFmtId="176" fontId="0" fillId="0" borderId="29" xfId="0" applyNumberFormat="1" applyFont="1" applyFill="1" applyBorder="1" applyAlignment="1" applyProtection="1">
      <alignment horizontal="center" vertical="center" wrapText="1"/>
      <protection locked="0"/>
    </xf>
    <xf numFmtId="0" fontId="2" fillId="0" borderId="19"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194" fontId="0" fillId="0" borderId="30" xfId="0" applyNumberFormat="1" applyFont="1" applyFill="1" applyBorder="1" applyAlignment="1" applyProtection="1">
      <alignment horizontal="center" vertical="center" wrapText="1"/>
      <protection locked="0"/>
    </xf>
    <xf numFmtId="194" fontId="0" fillId="0" borderId="19" xfId="0" applyNumberFormat="1" applyFont="1" applyFill="1" applyBorder="1" applyAlignment="1" applyProtection="1">
      <alignment horizontal="center" vertical="center" wrapText="1"/>
      <protection locked="0"/>
    </xf>
    <xf numFmtId="194" fontId="0" fillId="0" borderId="29" xfId="0" applyNumberFormat="1" applyFont="1" applyFill="1" applyBorder="1" applyAlignment="1" applyProtection="1">
      <alignment horizontal="center" vertical="center" wrapText="1"/>
      <protection locked="0"/>
    </xf>
    <xf numFmtId="176" fontId="0" fillId="0" borderId="57" xfId="0" applyNumberFormat="1" applyFont="1" applyFill="1" applyBorder="1" applyAlignment="1" applyProtection="1">
      <alignment horizontal="center" vertical="center" wrapText="1"/>
      <protection locked="0"/>
    </xf>
    <xf numFmtId="0" fontId="0" fillId="0" borderId="57" xfId="0" applyFont="1" applyFill="1" applyBorder="1" applyAlignment="1" applyProtection="1">
      <alignment horizontal="right" vertical="center" wrapText="1"/>
      <protection locked="0"/>
    </xf>
    <xf numFmtId="0" fontId="2" fillId="0" borderId="57" xfId="0" applyFont="1" applyFill="1" applyBorder="1" applyAlignment="1" applyProtection="1">
      <alignment horizontal="right" vertical="center" wrapText="1"/>
      <protection locked="0"/>
    </xf>
    <xf numFmtId="192" fontId="0" fillId="0" borderId="57" xfId="0" applyNumberFormat="1" applyFont="1" applyFill="1" applyBorder="1" applyAlignment="1" applyProtection="1">
      <alignment horizontal="center" vertical="center" wrapText="1"/>
      <protection locked="0"/>
    </xf>
    <xf numFmtId="192" fontId="2" fillId="0" borderId="57" xfId="0" applyNumberFormat="1" applyFont="1" applyFill="1" applyBorder="1" applyAlignment="1" applyProtection="1">
      <alignment horizontal="center" vertical="center" wrapText="1"/>
      <protection locked="0"/>
    </xf>
    <xf numFmtId="191" fontId="13" fillId="4" borderId="57" xfId="0" applyNumberFormat="1" applyFont="1" applyFill="1" applyBorder="1" applyAlignment="1" applyProtection="1">
      <alignment horizontal="left" vertical="center" wrapText="1"/>
      <protection locked="0"/>
    </xf>
    <xf numFmtId="0" fontId="2" fillId="2" borderId="57" xfId="0" applyFont="1" applyFill="1" applyBorder="1" applyAlignment="1">
      <alignment horizontal="center" vertical="center"/>
    </xf>
    <xf numFmtId="0" fontId="2" fillId="0" borderId="57" xfId="0" applyFont="1" applyBorder="1" applyAlignment="1">
      <alignment horizontal="center" vertical="center"/>
    </xf>
    <xf numFmtId="191" fontId="19" fillId="4" borderId="57" xfId="0" applyNumberFormat="1" applyFont="1" applyFill="1" applyBorder="1" applyAlignment="1" applyProtection="1">
      <alignment horizontal="left" vertical="center" wrapText="1"/>
      <protection locked="0"/>
    </xf>
    <xf numFmtId="0" fontId="5" fillId="3" borderId="9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63" xfId="0" applyFont="1" applyFill="1" applyBorder="1" applyAlignment="1">
      <alignment horizontal="center" vertical="center" wrapText="1"/>
    </xf>
    <xf numFmtId="0" fontId="0" fillId="6" borderId="57" xfId="0" applyFont="1" applyFill="1" applyBorder="1" applyAlignment="1">
      <alignment horizontal="center" vertical="center"/>
    </xf>
    <xf numFmtId="0" fontId="0" fillId="2" borderId="57" xfId="0" applyFont="1" applyFill="1" applyBorder="1" applyAlignment="1">
      <alignment horizontal="center" vertical="center"/>
    </xf>
    <xf numFmtId="0" fontId="2" fillId="0" borderId="159" xfId="0" applyFont="1" applyBorder="1" applyAlignment="1">
      <alignment horizontal="center" vertical="center"/>
    </xf>
    <xf numFmtId="0" fontId="2" fillId="0" borderId="96" xfId="0" applyFont="1" applyBorder="1" applyAlignment="1">
      <alignment horizontal="center" vertical="center"/>
    </xf>
    <xf numFmtId="0" fontId="13" fillId="0" borderId="160" xfId="0" applyFont="1" applyBorder="1" applyAlignment="1">
      <alignment horizontal="center" vertical="center" wrapText="1"/>
    </xf>
    <xf numFmtId="0" fontId="2" fillId="0" borderId="147" xfId="0" applyFont="1" applyBorder="1" applyAlignment="1">
      <alignment horizontal="center" vertical="center"/>
    </xf>
    <xf numFmtId="0" fontId="2" fillId="0" borderId="161" xfId="0" applyFont="1" applyBorder="1" applyAlignment="1">
      <alignment horizontal="center" vertical="center"/>
    </xf>
    <xf numFmtId="176" fontId="0" fillId="0" borderId="95" xfId="0" applyNumberFormat="1" applyFont="1" applyFill="1" applyBorder="1" applyAlignment="1" applyProtection="1">
      <alignment horizontal="right" vertical="center"/>
    </xf>
    <xf numFmtId="176" fontId="0" fillId="0" borderId="96" xfId="0" applyNumberFormat="1" applyFont="1" applyFill="1" applyBorder="1" applyAlignment="1" applyProtection="1">
      <alignment horizontal="right" vertical="center"/>
    </xf>
    <xf numFmtId="176" fontId="0" fillId="0" borderId="162" xfId="0" applyNumberFormat="1" applyFont="1" applyFill="1" applyBorder="1" applyAlignment="1" applyProtection="1">
      <alignment horizontal="right" vertical="center"/>
    </xf>
    <xf numFmtId="176" fontId="0" fillId="0" borderId="139"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2" fillId="0" borderId="37"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176" fontId="0" fillId="0" borderId="36" xfId="0" applyNumberFormat="1" applyFont="1" applyFill="1" applyBorder="1" applyAlignment="1" applyProtection="1">
      <alignment horizontal="right" vertical="center"/>
      <protection locked="0"/>
    </xf>
    <xf numFmtId="176" fontId="0" fillId="0" borderId="37" xfId="0" applyNumberFormat="1" applyFont="1" applyFill="1" applyBorder="1" applyAlignment="1" applyProtection="1">
      <alignment horizontal="right" vertical="center"/>
      <protection locked="0"/>
    </xf>
    <xf numFmtId="176" fontId="0" fillId="0" borderId="158" xfId="0" applyNumberFormat="1" applyFont="1" applyFill="1" applyBorder="1" applyAlignment="1" applyProtection="1">
      <alignment horizontal="right" vertical="center"/>
      <protection locked="0"/>
    </xf>
    <xf numFmtId="176" fontId="0" fillId="0" borderId="46" xfId="0" applyNumberFormat="1" applyFont="1" applyFill="1" applyBorder="1" applyAlignment="1" applyProtection="1">
      <alignment horizontal="right" vertical="center"/>
      <protection locked="0"/>
    </xf>
    <xf numFmtId="0" fontId="0" fillId="0" borderId="69"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0" borderId="70"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2" fillId="0" borderId="40"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176" fontId="0" fillId="0" borderId="39" xfId="0" applyNumberFormat="1" applyFont="1" applyFill="1" applyBorder="1" applyAlignment="1" applyProtection="1">
      <alignment horizontal="right" vertical="center"/>
      <protection locked="0"/>
    </xf>
    <xf numFmtId="176" fontId="0" fillId="0" borderId="40" xfId="0" applyNumberFormat="1" applyFont="1" applyFill="1" applyBorder="1" applyAlignment="1" applyProtection="1">
      <alignment horizontal="right" vertical="center"/>
      <protection locked="0"/>
    </xf>
    <xf numFmtId="176" fontId="0" fillId="0" borderId="157" xfId="0" applyNumberFormat="1" applyFont="1" applyFill="1" applyBorder="1" applyAlignment="1" applyProtection="1">
      <alignment horizontal="right" vertical="center"/>
      <protection locked="0"/>
    </xf>
    <xf numFmtId="176" fontId="0" fillId="0" borderId="41" xfId="0" applyNumberFormat="1" applyFont="1" applyFill="1" applyBorder="1" applyAlignment="1" applyProtection="1">
      <alignment horizontal="right" vertical="center"/>
      <protection locked="0"/>
    </xf>
    <xf numFmtId="0" fontId="24" fillId="0" borderId="7" xfId="0" applyFont="1" applyFill="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0" fillId="0" borderId="14" xfId="0" applyFont="1" applyFill="1" applyBorder="1" applyAlignment="1">
      <alignment horizontal="center" vertical="center"/>
    </xf>
    <xf numFmtId="0" fontId="2" fillId="0" borderId="12" xfId="0" applyFont="1" applyBorder="1" applyAlignment="1">
      <alignment horizontal="center" vertical="center"/>
    </xf>
    <xf numFmtId="0" fontId="0" fillId="0" borderId="15" xfId="0" applyFont="1" applyFill="1" applyBorder="1" applyAlignment="1">
      <alignment horizontal="center" vertical="center"/>
    </xf>
    <xf numFmtId="0" fontId="2" fillId="0" borderId="16"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13" fillId="0" borderId="59" xfId="0" applyFont="1" applyBorder="1" applyAlignment="1">
      <alignment horizontal="center" vertical="center" wrapText="1"/>
    </xf>
    <xf numFmtId="0" fontId="2" fillId="0" borderId="60" xfId="0" applyFont="1" applyBorder="1" applyAlignment="1">
      <alignment horizontal="center" vertical="center"/>
    </xf>
    <xf numFmtId="0" fontId="2" fillId="0" borderId="61" xfId="0" applyFont="1" applyBorder="1" applyAlignment="1">
      <alignment horizontal="center" vertical="center"/>
    </xf>
    <xf numFmtId="176" fontId="0" fillId="0" borderId="30" xfId="0" applyNumberFormat="1" applyFont="1" applyFill="1" applyBorder="1" applyAlignment="1" applyProtection="1">
      <alignment horizontal="right" vertical="center"/>
    </xf>
    <xf numFmtId="176" fontId="0" fillId="0" borderId="19" xfId="0" applyNumberFormat="1" applyFont="1" applyFill="1" applyBorder="1" applyAlignment="1" applyProtection="1">
      <alignment horizontal="right" vertical="center"/>
    </xf>
    <xf numFmtId="176" fontId="0" fillId="0" borderId="31" xfId="0" applyNumberFormat="1" applyFont="1" applyFill="1" applyBorder="1" applyAlignment="1" applyProtection="1">
      <alignment horizontal="right" vertical="center"/>
    </xf>
    <xf numFmtId="176" fontId="0" fillId="0" borderId="21" xfId="0" applyNumberFormat="1" applyFont="1" applyFill="1" applyBorder="1" applyAlignment="1" applyProtection="1">
      <alignment horizontal="right" vertical="center"/>
    </xf>
    <xf numFmtId="189" fontId="0" fillId="3" borderId="138" xfId="0" applyNumberFormat="1" applyFont="1" applyFill="1" applyBorder="1" applyAlignment="1">
      <alignment horizontal="center" vertical="center"/>
    </xf>
    <xf numFmtId="189" fontId="0" fillId="3" borderId="96" xfId="0" applyNumberFormat="1" applyFont="1" applyFill="1" applyBorder="1" applyAlignment="1">
      <alignment horizontal="center" vertical="center"/>
    </xf>
    <xf numFmtId="189" fontId="0" fillId="3" borderId="97" xfId="0" applyNumberFormat="1" applyFont="1" applyFill="1" applyBorder="1" applyAlignment="1">
      <alignment horizontal="center" vertical="center"/>
    </xf>
    <xf numFmtId="0" fontId="2" fillId="0" borderId="95" xfId="0" applyFont="1" applyFill="1" applyBorder="1" applyAlignment="1" applyProtection="1">
      <alignment horizontal="left" vertical="center"/>
      <protection locked="0"/>
    </xf>
    <xf numFmtId="0" fontId="2" fillId="0" borderId="96" xfId="0" applyFont="1" applyFill="1" applyBorder="1" applyAlignment="1" applyProtection="1">
      <alignment horizontal="left" vertical="center"/>
      <protection locked="0"/>
    </xf>
    <xf numFmtId="0" fontId="2" fillId="0" borderId="97" xfId="0" applyFont="1" applyFill="1" applyBorder="1" applyAlignment="1" applyProtection="1">
      <alignment horizontal="left" vertical="center"/>
      <protection locked="0"/>
    </xf>
    <xf numFmtId="189" fontId="0" fillId="0" borderId="147" xfId="0" applyNumberFormat="1" applyFont="1" applyFill="1" applyBorder="1" applyAlignment="1">
      <alignment horizontal="center" vertical="center"/>
    </xf>
    <xf numFmtId="0" fontId="10" fillId="2" borderId="150" xfId="1" applyFont="1" applyFill="1" applyBorder="1" applyAlignment="1" applyProtection="1">
      <alignment horizontal="center" vertical="center" wrapText="1"/>
    </xf>
    <xf numFmtId="0" fontId="10" fillId="2" borderId="151" xfId="1" applyFont="1" applyFill="1" applyBorder="1" applyAlignment="1" applyProtection="1">
      <alignment horizontal="center" vertical="center" wrapText="1"/>
    </xf>
    <xf numFmtId="0" fontId="10" fillId="2" borderId="152" xfId="1" applyFont="1" applyFill="1" applyBorder="1" applyAlignment="1" applyProtection="1">
      <alignment horizontal="center" vertical="center" wrapText="1"/>
    </xf>
    <xf numFmtId="0" fontId="10" fillId="2" borderId="34"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35" xfId="1" applyFont="1" applyFill="1" applyBorder="1" applyAlignment="1" applyProtection="1">
      <alignment horizontal="center" vertical="center" wrapText="1"/>
    </xf>
    <xf numFmtId="0" fontId="2" fillId="0" borderId="9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4" xfId="0" applyFont="1" applyBorder="1" applyAlignment="1">
      <alignment horizontal="center" vertical="center" wrapText="1"/>
    </xf>
    <xf numFmtId="190" fontId="13" fillId="0" borderId="153" xfId="2" applyNumberFormat="1" applyFont="1" applyFill="1" applyBorder="1" applyAlignment="1" applyProtection="1">
      <alignment horizontal="left" vertical="top"/>
      <protection locked="0"/>
    </xf>
    <xf numFmtId="190" fontId="13" fillId="0" borderId="151" xfId="2" applyNumberFormat="1" applyFont="1" applyFill="1" applyBorder="1" applyAlignment="1" applyProtection="1">
      <alignment horizontal="left" vertical="top"/>
      <protection locked="0"/>
    </xf>
    <xf numFmtId="0" fontId="5" fillId="2" borderId="150" xfId="0" applyFont="1" applyFill="1" applyBorder="1" applyAlignment="1">
      <alignment horizontal="center" vertical="center" wrapText="1"/>
    </xf>
    <xf numFmtId="0" fontId="5" fillId="2" borderId="151" xfId="0" applyFont="1" applyFill="1" applyBorder="1" applyAlignment="1">
      <alignment horizontal="center" vertical="center" wrapText="1"/>
    </xf>
    <xf numFmtId="0" fontId="5" fillId="2" borderId="152"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9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94" xfId="0" applyFont="1" applyFill="1" applyBorder="1" applyAlignment="1">
      <alignment horizontal="center" vertical="center" wrapText="1"/>
    </xf>
    <xf numFmtId="189" fontId="0" fillId="5" borderId="81" xfId="0" applyNumberFormat="1" applyFont="1" applyFill="1" applyBorder="1" applyAlignment="1">
      <alignment horizontal="center" vertical="center"/>
    </xf>
    <xf numFmtId="189" fontId="0" fillId="5" borderId="57" xfId="0" applyNumberFormat="1" applyFont="1" applyFill="1" applyBorder="1" applyAlignment="1">
      <alignment horizontal="center" vertical="center"/>
    </xf>
    <xf numFmtId="0" fontId="2" fillId="0" borderId="57" xfId="0" applyFont="1" applyFill="1" applyBorder="1" applyAlignment="1" applyProtection="1">
      <alignment horizontal="left" vertical="center"/>
      <protection locked="0"/>
    </xf>
    <xf numFmtId="0" fontId="2" fillId="0" borderId="57" xfId="0" applyFont="1" applyBorder="1" applyAlignment="1" applyProtection="1">
      <alignment horizontal="left" vertical="center"/>
      <protection locked="0"/>
    </xf>
    <xf numFmtId="0" fontId="2" fillId="4" borderId="57" xfId="0" applyFont="1" applyFill="1" applyBorder="1" applyAlignment="1" applyProtection="1">
      <alignment horizontal="left" vertical="center"/>
      <protection locked="0"/>
    </xf>
    <xf numFmtId="0" fontId="22" fillId="6" borderId="5"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10" xfId="0" applyFont="1" applyFill="1" applyBorder="1" applyAlignment="1">
      <alignment horizontal="center" vertical="center"/>
    </xf>
    <xf numFmtId="0" fontId="6" fillId="4" borderId="138" xfId="0" applyFont="1" applyFill="1" applyBorder="1" applyAlignment="1" applyProtection="1">
      <alignment horizontal="left" vertical="center" wrapText="1"/>
      <protection locked="0"/>
    </xf>
    <xf numFmtId="0" fontId="6" fillId="4" borderId="96" xfId="0" applyFont="1" applyFill="1" applyBorder="1" applyAlignment="1" applyProtection="1">
      <alignment horizontal="left" vertical="center" wrapText="1"/>
      <protection locked="0"/>
    </xf>
    <xf numFmtId="0" fontId="6" fillId="4" borderId="139" xfId="0" applyFont="1" applyFill="1" applyBorder="1" applyAlignment="1" applyProtection="1">
      <alignment horizontal="left" vertical="center" wrapText="1"/>
      <protection locked="0"/>
    </xf>
    <xf numFmtId="0" fontId="22" fillId="6" borderId="144" xfId="0" applyFont="1" applyFill="1" applyBorder="1" applyAlignment="1">
      <alignment horizontal="center" vertical="center"/>
    </xf>
    <xf numFmtId="0" fontId="7" fillId="6" borderId="145" xfId="0" applyFont="1" applyFill="1" applyBorder="1" applyAlignment="1">
      <alignment horizontal="center" vertical="center"/>
    </xf>
    <xf numFmtId="0" fontId="7" fillId="6" borderId="146" xfId="0" applyFont="1" applyFill="1" applyBorder="1" applyAlignment="1">
      <alignment horizontal="center" vertical="center"/>
    </xf>
    <xf numFmtId="0" fontId="0" fillId="4" borderId="57" xfId="0" applyFont="1" applyFill="1" applyBorder="1" applyAlignment="1" applyProtection="1">
      <alignment horizontal="left" vertical="center"/>
      <protection locked="0"/>
    </xf>
    <xf numFmtId="0" fontId="0" fillId="0" borderId="138" xfId="0" applyFont="1" applyFill="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0" borderId="139" xfId="0" applyFont="1" applyBorder="1" applyAlignment="1" applyProtection="1">
      <alignment horizontal="left" vertical="center" wrapText="1"/>
      <protection locked="0"/>
    </xf>
    <xf numFmtId="0" fontId="22" fillId="2" borderId="22"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0" fillId="0" borderId="138" xfId="0" applyNumberFormat="1" applyFont="1" applyFill="1" applyBorder="1" applyAlignment="1" applyProtection="1">
      <alignment horizontal="center" vertical="center" textRotation="255" wrapText="1"/>
      <protection locked="0"/>
    </xf>
    <xf numFmtId="0" fontId="0" fillId="0" borderId="96" xfId="0" applyNumberFormat="1" applyFont="1" applyBorder="1" applyAlignment="1" applyProtection="1">
      <alignment horizontal="center" vertical="center" textRotation="255" wrapText="1"/>
      <protection locked="0"/>
    </xf>
    <xf numFmtId="0" fontId="0" fillId="0" borderId="140" xfId="0" applyNumberFormat="1" applyFont="1" applyBorder="1" applyAlignment="1" applyProtection="1">
      <alignment horizontal="center" vertical="center" textRotation="255" wrapText="1"/>
      <protection locked="0"/>
    </xf>
    <xf numFmtId="0" fontId="0" fillId="0" borderId="141" xfId="0" applyFont="1" applyFill="1" applyBorder="1" applyAlignment="1" applyProtection="1">
      <alignment horizontal="left" vertical="center" wrapText="1"/>
      <protection locked="0"/>
    </xf>
    <xf numFmtId="0" fontId="0" fillId="0" borderId="11" xfId="0" applyFont="1" applyFill="1" applyBorder="1" applyAlignment="1" applyProtection="1">
      <alignment vertical="center" textRotation="255"/>
      <protection locked="0"/>
    </xf>
    <xf numFmtId="0" fontId="0" fillId="0" borderId="12" xfId="0" applyFont="1" applyBorder="1" applyAlignment="1" applyProtection="1">
      <alignment vertical="center" textRotation="255"/>
      <protection locked="0"/>
    </xf>
    <xf numFmtId="0" fontId="0" fillId="0" borderId="142" xfId="0" applyFont="1" applyBorder="1" applyAlignment="1" applyProtection="1">
      <alignment vertical="center" textRotation="255"/>
      <protection locked="0"/>
    </xf>
    <xf numFmtId="0" fontId="0" fillId="0" borderId="14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5" fillId="2" borderId="11" xfId="0" applyFont="1" applyFill="1" applyBorder="1" applyAlignment="1">
      <alignment horizontal="center" vertical="center" textRotation="255" wrapText="1"/>
    </xf>
    <xf numFmtId="0" fontId="5" fillId="2" borderId="13" xfId="0" applyFont="1" applyFill="1" applyBorder="1" applyAlignment="1">
      <alignment horizontal="center" vertical="center" textRotation="255"/>
    </xf>
    <xf numFmtId="0" fontId="0" fillId="0" borderId="93" xfId="0" applyFont="1" applyBorder="1" applyAlignment="1">
      <alignment horizontal="center" vertical="center" textRotation="255"/>
    </xf>
    <xf numFmtId="0" fontId="0" fillId="0" borderId="94" xfId="0" applyFont="1" applyBorder="1" applyAlignment="1">
      <alignment horizontal="center" vertical="center" textRotation="255"/>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2"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134" xfId="0" applyFont="1" applyFill="1" applyBorder="1" applyAlignment="1">
      <alignment horizontal="center" vertical="center" wrapText="1"/>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5" xfId="0" applyFont="1" applyFill="1" applyBorder="1" applyAlignment="1" applyProtection="1">
      <alignment horizontal="left" vertical="center" wrapText="1"/>
      <protection locked="0"/>
    </xf>
    <xf numFmtId="0" fontId="0" fillId="0" borderId="137" xfId="0" applyFont="1" applyFill="1" applyBorder="1" applyAlignment="1" applyProtection="1">
      <alignment horizontal="left" vertical="center" wrapText="1"/>
      <protection locked="0"/>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3" fillId="4" borderId="71" xfId="0" applyFont="1" applyFill="1" applyBorder="1" applyAlignment="1" applyProtection="1">
      <alignment horizontal="left" vertical="center" wrapText="1"/>
      <protection locked="0"/>
    </xf>
    <xf numFmtId="0" fontId="23" fillId="4" borderId="37" xfId="0" applyFont="1" applyFill="1" applyBorder="1" applyAlignment="1" applyProtection="1">
      <alignment horizontal="left" vertical="center" wrapText="1"/>
      <protection locked="0"/>
    </xf>
    <xf numFmtId="0" fontId="23" fillId="4" borderId="132" xfId="0" applyFont="1" applyFill="1" applyBorder="1" applyAlignment="1" applyProtection="1">
      <alignment horizontal="left" vertical="center" wrapText="1"/>
      <protection locked="0"/>
    </xf>
    <xf numFmtId="0" fontId="19" fillId="4" borderId="37" xfId="0" applyFont="1" applyFill="1" applyBorder="1" applyAlignment="1" applyProtection="1">
      <alignment horizontal="left" vertical="center"/>
      <protection locked="0"/>
    </xf>
    <xf numFmtId="0" fontId="19" fillId="4" borderId="132" xfId="0" applyFont="1" applyFill="1" applyBorder="1" applyAlignment="1" applyProtection="1">
      <alignment horizontal="left" vertical="center"/>
      <protection locked="0"/>
    </xf>
    <xf numFmtId="0" fontId="0" fillId="4" borderId="125" xfId="0" applyFont="1" applyFill="1" applyBorder="1" applyAlignment="1" applyProtection="1">
      <alignment horizontal="left" vertical="center" wrapText="1"/>
      <protection locked="0"/>
    </xf>
    <xf numFmtId="0" fontId="0" fillId="4" borderId="37" xfId="0" applyFont="1" applyFill="1" applyBorder="1" applyAlignment="1" applyProtection="1">
      <alignment horizontal="left" vertical="center" wrapText="1"/>
      <protection locked="0"/>
    </xf>
    <xf numFmtId="0" fontId="0" fillId="4" borderId="38" xfId="0" applyFont="1" applyFill="1" applyBorder="1" applyAlignment="1" applyProtection="1">
      <alignment horizontal="left" vertical="center" wrapText="1"/>
      <protection locked="0"/>
    </xf>
    <xf numFmtId="0" fontId="23" fillId="4" borderId="74" xfId="0" applyFont="1" applyFill="1" applyBorder="1" applyAlignment="1" applyProtection="1">
      <alignment horizontal="left" vertical="center" wrapText="1"/>
      <protection locked="0"/>
    </xf>
    <xf numFmtId="0" fontId="23" fillId="4" borderId="53" xfId="0" applyFont="1" applyFill="1" applyBorder="1" applyAlignment="1" applyProtection="1">
      <alignment horizontal="left" vertical="center" wrapText="1"/>
      <protection locked="0"/>
    </xf>
    <xf numFmtId="0" fontId="23" fillId="4" borderId="133" xfId="0" applyFont="1" applyFill="1" applyBorder="1" applyAlignment="1" applyProtection="1">
      <alignment horizontal="left" vertical="center" wrapText="1"/>
      <protection locked="0"/>
    </xf>
    <xf numFmtId="0" fontId="19" fillId="4" borderId="53" xfId="0" applyFont="1" applyFill="1" applyBorder="1" applyAlignment="1" applyProtection="1">
      <alignment horizontal="left" vertical="center"/>
      <protection locked="0"/>
    </xf>
    <xf numFmtId="0" fontId="19" fillId="4" borderId="133" xfId="0" applyFont="1" applyFill="1" applyBorder="1" applyAlignment="1" applyProtection="1">
      <alignment horizontal="left" vertical="center"/>
      <protection locked="0"/>
    </xf>
    <xf numFmtId="0" fontId="0" fillId="4" borderId="127" xfId="0" applyFont="1" applyFill="1" applyBorder="1" applyAlignment="1" applyProtection="1">
      <alignment horizontal="left" vertical="center" wrapText="1"/>
      <protection locked="0"/>
    </xf>
    <xf numFmtId="0" fontId="0" fillId="4" borderId="53" xfId="0" applyFont="1" applyFill="1" applyBorder="1" applyAlignment="1" applyProtection="1">
      <alignment horizontal="left" vertical="center" wrapText="1"/>
      <protection locked="0"/>
    </xf>
    <xf numFmtId="0" fontId="0" fillId="4" borderId="54" xfId="0" applyFont="1" applyFill="1" applyBorder="1" applyAlignment="1" applyProtection="1">
      <alignment horizontal="left" vertical="center" wrapText="1"/>
      <protection locked="0"/>
    </xf>
    <xf numFmtId="0" fontId="0" fillId="4" borderId="71" xfId="0" applyFont="1" applyFill="1" applyBorder="1" applyAlignment="1">
      <alignment vertical="center"/>
    </xf>
    <xf numFmtId="0" fontId="0" fillId="4" borderId="37" xfId="0" applyFont="1" applyFill="1" applyBorder="1" applyAlignment="1">
      <alignment vertical="center"/>
    </xf>
    <xf numFmtId="0" fontId="0" fillId="4" borderId="36" xfId="0" applyFont="1" applyFill="1" applyBorder="1" applyAlignment="1" applyProtection="1">
      <alignment horizontal="center" vertical="center"/>
      <protection locked="0"/>
    </xf>
    <xf numFmtId="0" fontId="0" fillId="4" borderId="37" xfId="0" applyFont="1" applyFill="1" applyBorder="1" applyAlignment="1" applyProtection="1">
      <alignment horizontal="center" vertical="center"/>
      <protection locked="0"/>
    </xf>
    <xf numFmtId="0" fontId="5" fillId="3" borderId="11" xfId="0" applyFont="1" applyFill="1" applyBorder="1" applyAlignment="1">
      <alignment horizontal="center" vertical="center" textRotation="255" wrapText="1"/>
    </xf>
    <xf numFmtId="0" fontId="0" fillId="3" borderId="13" xfId="0" applyFont="1" applyFill="1" applyBorder="1" applyAlignment="1">
      <alignment horizontal="center" vertical="center" textRotation="255" wrapText="1"/>
    </xf>
    <xf numFmtId="0" fontId="0" fillId="3" borderId="34" xfId="0" applyFont="1" applyFill="1" applyBorder="1" applyAlignment="1">
      <alignment horizontal="center" vertical="center" textRotation="255" wrapText="1"/>
    </xf>
    <xf numFmtId="0" fontId="0" fillId="3" borderId="35" xfId="0" applyFont="1" applyFill="1" applyBorder="1" applyAlignment="1">
      <alignment horizontal="center" vertical="center" textRotation="255" wrapText="1"/>
    </xf>
    <xf numFmtId="0" fontId="0" fillId="3" borderId="22" xfId="0" applyFont="1" applyFill="1" applyBorder="1" applyAlignment="1">
      <alignment horizontal="center" vertical="center" textRotation="255" wrapText="1"/>
    </xf>
    <xf numFmtId="0" fontId="0" fillId="3" borderId="24" xfId="0" applyFont="1" applyFill="1" applyBorder="1" applyAlignment="1">
      <alignment horizontal="center" vertical="center" textRotation="255" wrapText="1"/>
    </xf>
    <xf numFmtId="0" fontId="0" fillId="4" borderId="69" xfId="0" applyFont="1" applyFill="1" applyBorder="1" applyAlignment="1">
      <alignment horizontal="left" vertical="center" wrapText="1"/>
    </xf>
    <xf numFmtId="0" fontId="0" fillId="4" borderId="40" xfId="0" applyFont="1" applyFill="1" applyBorder="1" applyAlignment="1">
      <alignment horizontal="left" vertical="center" wrapText="1"/>
    </xf>
    <xf numFmtId="0" fontId="0" fillId="4" borderId="40" xfId="0" applyFont="1" applyFill="1" applyBorder="1" applyAlignment="1">
      <alignment vertical="center"/>
    </xf>
    <xf numFmtId="0" fontId="0" fillId="4" borderId="39" xfId="0" applyFont="1" applyFill="1" applyBorder="1" applyAlignment="1" applyProtection="1">
      <alignment horizontal="center" vertical="center"/>
      <protection locked="0"/>
    </xf>
    <xf numFmtId="0" fontId="0" fillId="4" borderId="40" xfId="0" applyFont="1" applyFill="1" applyBorder="1" applyAlignment="1" applyProtection="1">
      <alignment horizontal="center" vertical="center"/>
      <protection locked="0"/>
    </xf>
    <xf numFmtId="0" fontId="0" fillId="4" borderId="15"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left" vertical="center" wrapText="1"/>
      <protection locked="0"/>
    </xf>
    <xf numFmtId="0" fontId="0" fillId="4" borderId="17" xfId="0" applyFont="1" applyFill="1" applyBorder="1" applyAlignment="1" applyProtection="1">
      <alignment horizontal="left" vertical="center" wrapText="1"/>
      <protection locked="0"/>
    </xf>
    <xf numFmtId="0" fontId="0" fillId="4" borderId="72" xfId="0" applyFont="1" applyFill="1" applyBorder="1" applyAlignment="1" applyProtection="1">
      <alignment horizontal="left" vertical="center" wrapText="1"/>
      <protection locked="0"/>
    </xf>
    <xf numFmtId="0" fontId="0" fillId="4" borderId="0" xfId="0" applyFont="1" applyFill="1" applyBorder="1" applyAlignment="1" applyProtection="1">
      <alignment horizontal="left" vertical="center" wrapText="1"/>
      <protection locked="0"/>
    </xf>
    <xf numFmtId="0" fontId="0" fillId="4" borderId="73" xfId="0" applyFont="1" applyFill="1" applyBorder="1" applyAlignment="1" applyProtection="1">
      <alignment horizontal="left" vertical="center" wrapText="1"/>
      <protection locked="0"/>
    </xf>
    <xf numFmtId="0" fontId="0" fillId="4" borderId="27" xfId="0" applyFont="1" applyFill="1" applyBorder="1" applyAlignment="1" applyProtection="1">
      <alignment horizontal="left" vertical="center" wrapText="1"/>
      <protection locked="0"/>
    </xf>
    <xf numFmtId="0" fontId="0" fillId="4" borderId="23" xfId="0" applyFont="1" applyFill="1" applyBorder="1" applyAlignment="1" applyProtection="1">
      <alignment horizontal="left" vertical="center" wrapText="1"/>
      <protection locked="0"/>
    </xf>
    <xf numFmtId="0" fontId="0" fillId="4" borderId="28" xfId="0" applyFont="1" applyFill="1" applyBorder="1" applyAlignment="1" applyProtection="1">
      <alignment horizontal="left" vertical="center" wrapText="1"/>
      <protection locked="0"/>
    </xf>
    <xf numFmtId="0" fontId="23" fillId="4" borderId="71" xfId="0" applyFont="1" applyFill="1" applyBorder="1" applyAlignment="1">
      <alignment horizontal="center" vertical="center" wrapText="1"/>
    </xf>
    <xf numFmtId="0" fontId="23" fillId="4" borderId="37" xfId="0" applyFont="1" applyFill="1" applyBorder="1" applyAlignment="1">
      <alignment horizontal="center" vertical="center" wrapText="1"/>
    </xf>
    <xf numFmtId="0" fontId="23" fillId="4" borderId="132" xfId="0" applyFont="1" applyFill="1" applyBorder="1" applyAlignment="1">
      <alignment horizontal="center" vertical="center" wrapText="1"/>
    </xf>
    <xf numFmtId="0" fontId="0" fillId="4" borderId="37" xfId="0" applyFont="1" applyFill="1" applyBorder="1" applyAlignment="1">
      <alignment horizontal="center" vertical="center" wrapText="1"/>
    </xf>
    <xf numFmtId="0" fontId="0" fillId="4" borderId="132" xfId="0" applyFont="1" applyFill="1" applyBorder="1" applyAlignment="1">
      <alignment horizontal="center" vertical="center" wrapText="1"/>
    </xf>
    <xf numFmtId="0" fontId="0" fillId="4" borderId="125" xfId="0" applyFont="1" applyFill="1" applyBorder="1" applyAlignment="1">
      <alignment horizontal="center" vertical="center" wrapText="1"/>
    </xf>
    <xf numFmtId="0" fontId="0" fillId="4" borderId="38" xfId="0" applyFont="1" applyFill="1" applyBorder="1" applyAlignment="1">
      <alignment horizontal="center" vertical="center" wrapText="1"/>
    </xf>
    <xf numFmtId="0" fontId="5" fillId="2" borderId="13" xfId="0" applyFont="1" applyFill="1" applyBorder="1" applyAlignment="1">
      <alignment horizontal="center" vertical="center" textRotation="255" wrapText="1"/>
    </xf>
    <xf numFmtId="0" fontId="5" fillId="2" borderId="34" xfId="0" applyFont="1" applyFill="1" applyBorder="1" applyAlignment="1">
      <alignment horizontal="center" vertical="center" textRotation="255" wrapText="1"/>
    </xf>
    <xf numFmtId="0" fontId="5" fillId="2" borderId="35" xfId="0" applyFont="1" applyFill="1" applyBorder="1" applyAlignment="1">
      <alignment horizontal="center" vertical="center" textRotation="255" wrapText="1"/>
    </xf>
    <xf numFmtId="0" fontId="5" fillId="2" borderId="22" xfId="0" applyFont="1" applyFill="1" applyBorder="1" applyAlignment="1">
      <alignment horizontal="center" vertical="center" textRotation="255" wrapText="1"/>
    </xf>
    <xf numFmtId="0" fontId="5" fillId="2" borderId="24" xfId="0" applyFont="1" applyFill="1" applyBorder="1" applyAlignment="1">
      <alignment horizontal="center" vertical="center" textRotation="255" wrapText="1"/>
    </xf>
    <xf numFmtId="0" fontId="0" fillId="4" borderId="69" xfId="0" applyFont="1" applyFill="1" applyBorder="1" applyAlignment="1">
      <alignment horizontal="left" vertical="center"/>
    </xf>
    <xf numFmtId="0" fontId="0" fillId="4" borderId="40" xfId="0" applyFont="1" applyFill="1" applyBorder="1" applyAlignment="1">
      <alignment horizontal="left" vertical="center"/>
    </xf>
    <xf numFmtId="0" fontId="0" fillId="4" borderId="70" xfId="0" applyFont="1" applyFill="1" applyBorder="1" applyAlignment="1">
      <alignment horizontal="left" vertical="center"/>
    </xf>
    <xf numFmtId="0" fontId="0" fillId="4" borderId="70" xfId="0" applyFont="1" applyFill="1" applyBorder="1" applyAlignment="1" applyProtection="1">
      <alignment horizontal="center" vertical="center"/>
      <protection locked="0"/>
    </xf>
    <xf numFmtId="0" fontId="0" fillId="4" borderId="128" xfId="0" applyFont="1" applyFill="1" applyBorder="1" applyAlignment="1">
      <alignment vertical="center" wrapText="1"/>
    </xf>
    <xf numFmtId="0" fontId="0" fillId="4" borderId="129" xfId="0" applyFont="1" applyFill="1" applyBorder="1" applyAlignment="1">
      <alignment vertical="center" wrapText="1"/>
    </xf>
    <xf numFmtId="0" fontId="0" fillId="4" borderId="130" xfId="0" applyFont="1" applyFill="1" applyBorder="1" applyAlignment="1">
      <alignment vertical="center" wrapText="1"/>
    </xf>
    <xf numFmtId="0" fontId="0" fillId="4" borderId="131" xfId="0" applyFont="1" applyFill="1" applyBorder="1" applyAlignment="1" applyProtection="1">
      <alignment horizontal="center" vertical="center"/>
      <protection locked="0"/>
    </xf>
    <xf numFmtId="0" fontId="0" fillId="4" borderId="129" xfId="0" applyFont="1" applyFill="1" applyBorder="1" applyAlignment="1" applyProtection="1">
      <alignment horizontal="center" vertical="center"/>
      <protection locked="0"/>
    </xf>
    <xf numFmtId="0" fontId="17" fillId="6" borderId="57" xfId="0" applyFont="1" applyFill="1" applyBorder="1" applyAlignment="1">
      <alignment horizontal="center" vertical="center" textRotation="255" wrapText="1"/>
    </xf>
    <xf numFmtId="0" fontId="17" fillId="6" borderId="82" xfId="0" applyFont="1" applyFill="1" applyBorder="1" applyAlignment="1">
      <alignment horizontal="center" vertical="center" textRotation="255" wrapText="1"/>
    </xf>
    <xf numFmtId="0" fontId="0" fillId="6" borderId="14" xfId="0" applyFont="1" applyFill="1" applyBorder="1" applyAlignment="1">
      <alignment horizontal="center" vertical="center" wrapText="1"/>
    </xf>
    <xf numFmtId="0" fontId="0" fillId="6" borderId="1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6" xfId="0" applyFont="1" applyFill="1" applyBorder="1" applyAlignment="1">
      <alignment horizontal="center" vertical="center"/>
    </xf>
    <xf numFmtId="0" fontId="0" fillId="4" borderId="59" xfId="0" applyFont="1" applyFill="1" applyBorder="1" applyAlignment="1">
      <alignment horizontal="center" vertical="center"/>
    </xf>
    <xf numFmtId="0" fontId="0" fillId="4" borderId="60" xfId="0" applyFont="1" applyFill="1" applyBorder="1" applyAlignment="1">
      <alignment horizontal="center" vertical="center"/>
    </xf>
    <xf numFmtId="0" fontId="0" fillId="4" borderId="61"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7" xfId="0" applyFont="1" applyFill="1" applyBorder="1" applyAlignment="1">
      <alignment horizontal="center" vertical="center"/>
    </xf>
    <xf numFmtId="0" fontId="13" fillId="6" borderId="15" xfId="0" applyFont="1" applyFill="1" applyBorder="1" applyAlignment="1">
      <alignment horizontal="center" vertical="center"/>
    </xf>
    <xf numFmtId="0" fontId="13" fillId="6" borderId="12" xfId="0" applyFont="1" applyFill="1" applyBorder="1" applyAlignment="1">
      <alignment horizontal="center" vertical="center"/>
    </xf>
    <xf numFmtId="0" fontId="13" fillId="6" borderId="16"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30"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28" xfId="0" applyFont="1" applyFill="1" applyBorder="1" applyAlignment="1">
      <alignment horizontal="center" vertical="center"/>
    </xf>
    <xf numFmtId="0" fontId="13" fillId="6" borderId="100" xfId="0" applyFont="1" applyFill="1" applyBorder="1" applyAlignment="1">
      <alignment horizontal="center" vertical="center"/>
    </xf>
    <xf numFmtId="0" fontId="13" fillId="6" borderId="101" xfId="0" applyFont="1" applyFill="1" applyBorder="1" applyAlignment="1">
      <alignment horizontal="center" vertical="center"/>
    </xf>
    <xf numFmtId="0" fontId="0" fillId="4" borderId="14" xfId="0" applyFont="1" applyFill="1" applyBorder="1" applyAlignment="1" applyProtection="1">
      <alignment horizontal="left" vertical="center"/>
      <protection locked="0"/>
    </xf>
    <xf numFmtId="0" fontId="0" fillId="4" borderId="12" xfId="0" applyFont="1" applyFill="1" applyBorder="1" applyAlignment="1" applyProtection="1">
      <alignment horizontal="left" vertical="center"/>
      <protection locked="0"/>
    </xf>
    <xf numFmtId="0" fontId="0" fillId="4" borderId="16" xfId="0" applyFont="1" applyFill="1" applyBorder="1" applyAlignment="1" applyProtection="1">
      <alignment horizontal="left" vertical="center"/>
      <protection locked="0"/>
    </xf>
    <xf numFmtId="0" fontId="0" fillId="4" borderId="42" xfId="0" applyFont="1" applyFill="1" applyBorder="1" applyAlignment="1" applyProtection="1">
      <alignment horizontal="left" vertical="center"/>
      <protection locked="0"/>
    </xf>
    <xf numFmtId="0" fontId="0" fillId="4" borderId="0" xfId="0" applyFont="1" applyFill="1" applyBorder="1" applyAlignment="1" applyProtection="1">
      <alignment horizontal="left" vertical="center"/>
      <protection locked="0"/>
    </xf>
    <xf numFmtId="0" fontId="0" fillId="4" borderId="43" xfId="0" applyFont="1" applyFill="1" applyBorder="1" applyAlignment="1" applyProtection="1">
      <alignment horizontal="left" vertical="center"/>
      <protection locked="0"/>
    </xf>
    <xf numFmtId="0" fontId="0" fillId="4" borderId="25" xfId="0" applyFont="1" applyFill="1" applyBorder="1" applyAlignment="1" applyProtection="1">
      <alignment horizontal="left" vertical="center"/>
      <protection locked="0"/>
    </xf>
    <xf numFmtId="0" fontId="0" fillId="4" borderId="23" xfId="0" applyFont="1" applyFill="1" applyBorder="1" applyAlignment="1" applyProtection="1">
      <alignment horizontal="left" vertical="center"/>
      <protection locked="0"/>
    </xf>
    <xf numFmtId="0" fontId="0" fillId="4" borderId="26" xfId="0" applyFont="1" applyFill="1" applyBorder="1" applyAlignment="1" applyProtection="1">
      <alignment horizontal="left" vertical="center"/>
      <protection locked="0"/>
    </xf>
    <xf numFmtId="0" fontId="0" fillId="4" borderId="15" xfId="0" applyFont="1" applyFill="1" applyBorder="1" applyAlignment="1" applyProtection="1">
      <alignment horizontal="center" vertical="center"/>
      <protection locked="0"/>
    </xf>
    <xf numFmtId="0" fontId="0" fillId="4" borderId="12" xfId="0" applyFont="1" applyFill="1" applyBorder="1" applyAlignment="1" applyProtection="1">
      <alignment horizontal="center" vertical="center"/>
      <protection locked="0"/>
    </xf>
    <xf numFmtId="0" fontId="0" fillId="4" borderId="72" xfId="0" applyFont="1" applyFill="1" applyBorder="1" applyAlignment="1" applyProtection="1">
      <alignment horizontal="center" vertical="center"/>
      <protection locked="0"/>
    </xf>
    <xf numFmtId="0" fontId="0" fillId="4" borderId="0" xfId="0" applyFont="1" applyFill="1" applyBorder="1" applyAlignment="1" applyProtection="1">
      <alignment horizontal="center" vertical="center"/>
      <protection locked="0"/>
    </xf>
    <xf numFmtId="0" fontId="0" fillId="4" borderId="27"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0" fontId="0" fillId="4" borderId="102" xfId="0" applyFont="1" applyFill="1" applyBorder="1" applyAlignment="1" applyProtection="1">
      <alignment horizontal="center" vertical="center"/>
      <protection locked="0"/>
    </xf>
    <xf numFmtId="0" fontId="0" fillId="4" borderId="103" xfId="0" applyFont="1" applyFill="1" applyBorder="1" applyAlignment="1" applyProtection="1">
      <alignment horizontal="center" vertical="center"/>
      <protection locked="0"/>
    </xf>
    <xf numFmtId="0" fontId="0" fillId="4" borderId="104" xfId="0" applyFont="1" applyFill="1" applyBorder="1" applyAlignment="1" applyProtection="1">
      <alignment horizontal="center" vertical="center"/>
      <protection locked="0"/>
    </xf>
    <xf numFmtId="0" fontId="0" fillId="4" borderId="83" xfId="0" applyFont="1" applyFill="1" applyBorder="1" applyAlignment="1" applyProtection="1">
      <alignment horizontal="left" vertical="center"/>
      <protection locked="0"/>
    </xf>
    <xf numFmtId="0" fontId="0" fillId="6" borderId="83"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126" xfId="0" applyFont="1" applyFill="1" applyBorder="1" applyAlignment="1">
      <alignment horizontal="center" vertical="center"/>
    </xf>
    <xf numFmtId="0" fontId="0" fillId="4" borderId="125" xfId="0" applyFont="1" applyFill="1" applyBorder="1" applyAlignment="1">
      <alignment horizontal="left" vertical="center" wrapText="1"/>
    </xf>
    <xf numFmtId="0" fontId="0" fillId="4" borderId="37" xfId="0" applyFont="1" applyFill="1" applyBorder="1" applyAlignment="1">
      <alignment horizontal="left" vertical="center" wrapText="1"/>
    </xf>
    <xf numFmtId="0" fontId="0" fillId="4" borderId="38" xfId="0" applyFont="1" applyFill="1" applyBorder="1" applyAlignment="1">
      <alignment horizontal="left" vertical="center" wrapText="1"/>
    </xf>
    <xf numFmtId="0" fontId="0" fillId="4" borderId="38" xfId="0" applyFont="1" applyFill="1" applyBorder="1" applyAlignment="1" applyProtection="1">
      <alignment horizontal="center" vertical="center"/>
      <protection locked="0"/>
    </xf>
    <xf numFmtId="0" fontId="0" fillId="4" borderId="127" xfId="0" applyFont="1" applyFill="1" applyBorder="1" applyAlignment="1">
      <alignment horizontal="left" vertical="center" wrapText="1"/>
    </xf>
    <xf numFmtId="0" fontId="0" fillId="4" borderId="53" xfId="0" applyFont="1" applyFill="1" applyBorder="1" applyAlignment="1">
      <alignment horizontal="left" vertical="center" wrapText="1"/>
    </xf>
    <xf numFmtId="0" fontId="0" fillId="4" borderId="54" xfId="0" applyFont="1" applyFill="1" applyBorder="1" applyAlignment="1">
      <alignment horizontal="left" vertical="center" wrapText="1"/>
    </xf>
    <xf numFmtId="0" fontId="0" fillId="4" borderId="52" xfId="0" applyFont="1" applyFill="1" applyBorder="1" applyAlignment="1" applyProtection="1">
      <alignment horizontal="center" vertical="center"/>
      <protection locked="0"/>
    </xf>
    <xf numFmtId="0" fontId="0" fillId="4" borderId="53" xfId="0" applyFont="1" applyFill="1" applyBorder="1" applyAlignment="1" applyProtection="1">
      <alignment horizontal="center" vertical="center"/>
      <protection locked="0"/>
    </xf>
    <xf numFmtId="0" fontId="0" fillId="4" borderId="54" xfId="0" applyFont="1" applyFill="1" applyBorder="1" applyAlignment="1" applyProtection="1">
      <alignment horizontal="center" vertical="center"/>
      <protection locked="0"/>
    </xf>
    <xf numFmtId="0" fontId="0" fillId="0" borderId="107"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Fill="1" applyBorder="1" applyAlignment="1">
      <alignment horizontal="center" vertical="center"/>
    </xf>
    <xf numFmtId="0" fontId="0" fillId="0" borderId="111" xfId="0" applyFont="1" applyBorder="1" applyAlignment="1">
      <alignment horizontal="center" vertical="center"/>
    </xf>
    <xf numFmtId="176" fontId="0" fillId="4" borderId="30" xfId="0" applyNumberFormat="1" applyFont="1" applyFill="1" applyBorder="1" applyAlignment="1" applyProtection="1">
      <alignment horizontal="center" vertical="center" shrinkToFit="1"/>
      <protection locked="0"/>
    </xf>
    <xf numFmtId="176" fontId="0" fillId="4" borderId="19" xfId="0" applyNumberFormat="1" applyFont="1" applyFill="1" applyBorder="1" applyAlignment="1" applyProtection="1">
      <alignment horizontal="center" vertical="center" shrinkToFit="1"/>
      <protection locked="0"/>
    </xf>
    <xf numFmtId="176" fontId="0" fillId="4" borderId="29" xfId="0" applyNumberFormat="1" applyFont="1" applyFill="1" applyBorder="1" applyAlignment="1" applyProtection="1">
      <alignment horizontal="center" vertical="center" shrinkToFit="1"/>
      <protection locked="0"/>
    </xf>
    <xf numFmtId="176" fontId="0" fillId="4" borderId="21" xfId="0" applyNumberFormat="1" applyFont="1" applyFill="1" applyBorder="1" applyAlignment="1" applyProtection="1">
      <alignment horizontal="center" vertical="center" shrinkToFit="1"/>
      <protection locked="0"/>
    </xf>
    <xf numFmtId="0" fontId="0" fillId="6" borderId="21"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5" fillId="2" borderId="112" xfId="0" applyFont="1" applyFill="1" applyBorder="1" applyAlignment="1">
      <alignment horizontal="center" vertical="center" textRotation="255" wrapText="1"/>
    </xf>
    <xf numFmtId="0" fontId="0" fillId="0" borderId="113"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4" borderId="114" xfId="0" applyFont="1" applyFill="1" applyBorder="1" applyAlignment="1">
      <alignment vertical="center" wrapText="1"/>
    </xf>
    <xf numFmtId="0" fontId="0" fillId="4" borderId="115" xfId="0" applyFont="1" applyFill="1" applyBorder="1" applyAlignment="1">
      <alignment vertical="center" wrapText="1"/>
    </xf>
    <xf numFmtId="0" fontId="0" fillId="4" borderId="115" xfId="0" applyFont="1" applyFill="1" applyBorder="1" applyAlignment="1">
      <alignment vertical="center"/>
    </xf>
    <xf numFmtId="0" fontId="0" fillId="4" borderId="116" xfId="0" applyFont="1" applyFill="1" applyBorder="1" applyAlignment="1" applyProtection="1">
      <alignment horizontal="center" vertical="center"/>
      <protection locked="0"/>
    </xf>
    <xf numFmtId="0" fontId="0" fillId="4" borderId="115" xfId="0" applyFont="1" applyFill="1" applyBorder="1" applyAlignment="1" applyProtection="1">
      <alignment horizontal="center" vertical="center"/>
      <protection locked="0"/>
    </xf>
    <xf numFmtId="0" fontId="0" fillId="4" borderId="117" xfId="0" applyFont="1" applyFill="1" applyBorder="1" applyAlignment="1" applyProtection="1">
      <alignment horizontal="left" vertical="center" wrapText="1"/>
      <protection locked="0"/>
    </xf>
    <xf numFmtId="0" fontId="0" fillId="4" borderId="118" xfId="0" applyFont="1" applyFill="1" applyBorder="1" applyAlignment="1" applyProtection="1">
      <alignment horizontal="left" vertical="center" wrapText="1"/>
      <protection locked="0"/>
    </xf>
    <xf numFmtId="0" fontId="0" fillId="4" borderId="119" xfId="0" applyFont="1" applyFill="1" applyBorder="1" applyAlignment="1" applyProtection="1">
      <alignment horizontal="left" vertical="center" wrapText="1"/>
      <protection locked="0"/>
    </xf>
    <xf numFmtId="0" fontId="0" fillId="4" borderId="71" xfId="0" applyFont="1" applyFill="1" applyBorder="1" applyAlignment="1">
      <alignment vertical="center" wrapText="1"/>
    </xf>
    <xf numFmtId="0" fontId="0" fillId="4" borderId="37" xfId="0" applyFont="1" applyFill="1" applyBorder="1" applyAlignment="1">
      <alignment vertical="center" wrapText="1"/>
    </xf>
    <xf numFmtId="0" fontId="0" fillId="4" borderId="120" xfId="0" applyFont="1" applyFill="1" applyBorder="1" applyAlignment="1">
      <alignment vertical="center" wrapText="1"/>
    </xf>
    <xf numFmtId="0" fontId="0" fillId="4" borderId="121" xfId="0" applyFont="1" applyFill="1" applyBorder="1" applyAlignment="1">
      <alignment vertical="center" wrapText="1"/>
    </xf>
    <xf numFmtId="0" fontId="0" fillId="4" borderId="122" xfId="0" applyFont="1" applyFill="1" applyBorder="1" applyAlignment="1">
      <alignment vertical="center" wrapText="1"/>
    </xf>
    <xf numFmtId="0" fontId="0" fillId="4" borderId="25"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38" xfId="0" applyFont="1" applyFill="1" applyBorder="1" applyAlignment="1">
      <alignment vertical="center"/>
    </xf>
    <xf numFmtId="0" fontId="0" fillId="0" borderId="123" xfId="0" applyFont="1" applyFill="1" applyBorder="1" applyAlignment="1" applyProtection="1">
      <alignment horizontal="center" vertical="center"/>
      <protection locked="0"/>
    </xf>
    <xf numFmtId="0" fontId="0" fillId="0" borderId="121" xfId="0" applyFont="1" applyFill="1" applyBorder="1" applyAlignment="1" applyProtection="1">
      <alignment horizontal="center" vertical="center"/>
      <protection locked="0"/>
    </xf>
    <xf numFmtId="0" fontId="0" fillId="0" borderId="71"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4" borderId="128" xfId="0" applyFont="1" applyFill="1" applyBorder="1" applyAlignment="1">
      <alignment vertical="center"/>
    </xf>
    <xf numFmtId="0" fontId="0" fillId="4" borderId="129" xfId="0" applyFont="1" applyFill="1" applyBorder="1" applyAlignment="1">
      <alignment vertical="center"/>
    </xf>
    <xf numFmtId="0" fontId="0" fillId="4" borderId="123" xfId="0" applyFont="1" applyFill="1" applyBorder="1" applyAlignment="1" applyProtection="1">
      <alignment horizontal="center" vertical="center"/>
      <protection locked="0"/>
    </xf>
    <xf numFmtId="0" fontId="0" fillId="4" borderId="121" xfId="0" applyFont="1" applyFill="1" applyBorder="1" applyAlignment="1" applyProtection="1">
      <alignment horizontal="center" vertical="center"/>
      <protection locked="0"/>
    </xf>
    <xf numFmtId="0" fontId="5" fillId="2" borderId="12" xfId="0" applyFont="1" applyFill="1" applyBorder="1" applyAlignment="1">
      <alignment horizontal="center" vertical="center" textRotation="255" wrapText="1"/>
    </xf>
    <xf numFmtId="0" fontId="5" fillId="2" borderId="0" xfId="0" applyFont="1" applyFill="1" applyBorder="1" applyAlignment="1">
      <alignment horizontal="center" vertical="center" textRotation="255" wrapText="1"/>
    </xf>
    <xf numFmtId="0" fontId="0" fillId="4" borderId="14" xfId="0" applyFont="1" applyFill="1" applyBorder="1" applyAlignment="1">
      <alignment vertical="center"/>
    </xf>
    <xf numFmtId="0" fontId="0" fillId="4" borderId="12" xfId="0" applyFont="1" applyFill="1" applyBorder="1" applyAlignment="1">
      <alignment vertical="center"/>
    </xf>
    <xf numFmtId="0" fontId="0" fillId="4" borderId="70" xfId="0" applyFont="1" applyFill="1" applyBorder="1" applyAlignment="1">
      <alignment vertical="center"/>
    </xf>
    <xf numFmtId="0" fontId="0" fillId="6" borderId="12" xfId="0" applyFont="1" applyFill="1" applyBorder="1" applyAlignment="1">
      <alignment horizontal="center" vertical="center" wrapText="1"/>
    </xf>
    <xf numFmtId="0" fontId="0" fillId="6" borderId="17" xfId="0" applyFont="1" applyFill="1" applyBorder="1" applyAlignment="1">
      <alignment horizontal="center" vertical="center" wrapText="1"/>
    </xf>
    <xf numFmtId="187" fontId="0" fillId="4" borderId="23" xfId="0" applyNumberFormat="1" applyFont="1" applyFill="1" applyBorder="1" applyAlignment="1" applyProtection="1">
      <alignment horizontal="center" vertical="center" shrinkToFit="1"/>
      <protection locked="0"/>
    </xf>
    <xf numFmtId="187" fontId="0" fillId="4" borderId="27" xfId="0" applyNumberFormat="1" applyFont="1" applyFill="1" applyBorder="1" applyAlignment="1" applyProtection="1">
      <alignment horizontal="center" vertical="center" shrinkToFit="1"/>
      <protection locked="0"/>
    </xf>
    <xf numFmtId="0" fontId="0" fillId="6" borderId="19" xfId="0" applyFont="1" applyFill="1" applyBorder="1" applyAlignment="1">
      <alignment horizontal="center" vertical="center"/>
    </xf>
    <xf numFmtId="0" fontId="0" fillId="6" borderId="29" xfId="0" applyFont="1" applyFill="1" applyBorder="1" applyAlignment="1">
      <alignment horizontal="center" vertical="center"/>
    </xf>
    <xf numFmtId="0" fontId="0" fillId="4" borderId="64" xfId="0" applyFont="1" applyFill="1" applyBorder="1" applyAlignment="1" applyProtection="1">
      <alignment horizontal="center" vertical="center" shrinkToFit="1"/>
      <protection locked="0"/>
    </xf>
    <xf numFmtId="0" fontId="0" fillId="4" borderId="14" xfId="0" applyFont="1" applyFill="1" applyBorder="1" applyAlignment="1" applyProtection="1">
      <alignment horizontal="left" vertical="center" wrapText="1"/>
      <protection locked="0"/>
    </xf>
    <xf numFmtId="0" fontId="0" fillId="4" borderId="16" xfId="0" applyFont="1" applyFill="1" applyBorder="1" applyAlignment="1" applyProtection="1">
      <alignment horizontal="left" vertical="center" wrapText="1"/>
      <protection locked="0"/>
    </xf>
    <xf numFmtId="0" fontId="0" fillId="4" borderId="42" xfId="0" applyFont="1" applyFill="1" applyBorder="1" applyAlignment="1" applyProtection="1">
      <alignment horizontal="left" vertical="center" wrapText="1"/>
      <protection locked="0"/>
    </xf>
    <xf numFmtId="0" fontId="0" fillId="4" borderId="43" xfId="0" applyFont="1" applyFill="1" applyBorder="1" applyAlignment="1" applyProtection="1">
      <alignment horizontal="left" vertical="center" wrapText="1"/>
      <protection locked="0"/>
    </xf>
    <xf numFmtId="0" fontId="0" fillId="4" borderId="25" xfId="0" applyFont="1" applyFill="1" applyBorder="1" applyAlignment="1" applyProtection="1">
      <alignment horizontal="left" vertical="center" wrapText="1"/>
      <protection locked="0"/>
    </xf>
    <xf numFmtId="0" fontId="0" fillId="4" borderId="26" xfId="0" applyFont="1" applyFill="1" applyBorder="1" applyAlignment="1" applyProtection="1">
      <alignment horizontal="left" vertical="center" wrapText="1"/>
      <protection locked="0"/>
    </xf>
    <xf numFmtId="0" fontId="0" fillId="6" borderId="30" xfId="0" applyFont="1" applyFill="1" applyBorder="1" applyAlignment="1">
      <alignment horizontal="center" vertical="center" shrinkToFit="1"/>
    </xf>
    <xf numFmtId="0" fontId="0" fillId="6" borderId="19" xfId="0" applyFont="1" applyFill="1" applyBorder="1" applyAlignment="1">
      <alignment horizontal="center" vertical="center" shrinkToFit="1"/>
    </xf>
    <xf numFmtId="0" fontId="0" fillId="6" borderId="29" xfId="0" applyFont="1" applyFill="1" applyBorder="1" applyAlignment="1">
      <alignment horizontal="center" vertical="center" shrinkToFit="1"/>
    </xf>
    <xf numFmtId="0" fontId="0" fillId="4" borderId="57" xfId="0" applyFont="1" applyFill="1" applyBorder="1" applyAlignment="1" applyProtection="1">
      <alignment horizontal="center" vertical="center" shrinkToFit="1"/>
      <protection locked="0"/>
    </xf>
    <xf numFmtId="0" fontId="0" fillId="4" borderId="64" xfId="0" applyFont="1" applyFill="1" applyBorder="1" applyAlignment="1">
      <alignment horizontal="center" vertical="center"/>
    </xf>
    <xf numFmtId="0" fontId="0" fillId="6" borderId="76" xfId="0" applyFont="1" applyFill="1" applyBorder="1" applyAlignment="1">
      <alignment horizontal="center" vertical="center"/>
    </xf>
    <xf numFmtId="0" fontId="0" fillId="4" borderId="15" xfId="0" applyFont="1" applyFill="1" applyBorder="1" applyAlignment="1" applyProtection="1">
      <alignment horizontal="left" vertical="center"/>
      <protection locked="0"/>
    </xf>
    <xf numFmtId="0" fontId="0" fillId="4" borderId="17" xfId="0" applyFont="1" applyFill="1" applyBorder="1" applyAlignment="1" applyProtection="1">
      <alignment horizontal="left" vertical="center"/>
      <protection locked="0"/>
    </xf>
    <xf numFmtId="0" fontId="0" fillId="4" borderId="27" xfId="0" applyFont="1" applyFill="1" applyBorder="1" applyAlignment="1" applyProtection="1">
      <alignment horizontal="left" vertical="center"/>
      <protection locked="0"/>
    </xf>
    <xf numFmtId="0" fontId="0" fillId="4" borderId="28" xfId="0" applyFont="1" applyFill="1" applyBorder="1" applyAlignment="1" applyProtection="1">
      <alignment horizontal="left" vertical="center"/>
      <protection locked="0"/>
    </xf>
    <xf numFmtId="0" fontId="17" fillId="6" borderId="15" xfId="0" applyFont="1" applyFill="1" applyBorder="1" applyAlignment="1">
      <alignment horizontal="center" vertical="center" textRotation="255" wrapText="1"/>
    </xf>
    <xf numFmtId="0" fontId="17" fillId="6" borderId="16" xfId="0" applyFont="1" applyFill="1" applyBorder="1" applyAlignment="1">
      <alignment horizontal="center" vertical="center" textRotation="255" wrapText="1"/>
    </xf>
    <xf numFmtId="0" fontId="17" fillId="6" borderId="72" xfId="0" applyFont="1" applyFill="1" applyBorder="1" applyAlignment="1">
      <alignment horizontal="center" vertical="center" textRotation="255" wrapText="1"/>
    </xf>
    <xf numFmtId="0" fontId="17" fillId="6" borderId="43" xfId="0" applyFont="1" applyFill="1" applyBorder="1" applyAlignment="1">
      <alignment horizontal="center" vertical="center" textRotation="255"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4" borderId="19" xfId="0" applyFont="1" applyFill="1" applyBorder="1" applyAlignment="1" applyProtection="1">
      <alignment horizontal="left" vertical="center" wrapText="1"/>
      <protection locked="0"/>
    </xf>
    <xf numFmtId="0" fontId="0" fillId="4" borderId="21" xfId="0" applyFont="1" applyFill="1" applyBorder="1" applyAlignment="1" applyProtection="1">
      <alignment horizontal="left" vertical="center" wrapText="1"/>
      <protection locked="0"/>
    </xf>
    <xf numFmtId="0" fontId="5" fillId="6" borderId="27" xfId="0" applyFont="1" applyFill="1" applyBorder="1" applyAlignment="1">
      <alignment horizontal="center" vertical="center" wrapText="1"/>
    </xf>
    <xf numFmtId="0" fontId="5" fillId="6" borderId="24" xfId="0" applyFont="1" applyFill="1" applyBorder="1" applyAlignment="1">
      <alignment horizontal="center" vertical="center"/>
    </xf>
    <xf numFmtId="0" fontId="17" fillId="6" borderId="13" xfId="0" applyFont="1" applyFill="1" applyBorder="1" applyAlignment="1">
      <alignment horizontal="center" vertical="center" textRotation="255" wrapText="1"/>
    </xf>
    <xf numFmtId="0" fontId="17" fillId="6" borderId="35" xfId="0" applyFont="1" applyFill="1" applyBorder="1" applyAlignment="1">
      <alignment horizontal="center" vertical="center" textRotation="255" wrapText="1"/>
    </xf>
    <xf numFmtId="176" fontId="0" fillId="4" borderId="30" xfId="0" applyNumberFormat="1" applyFont="1" applyFill="1" applyBorder="1" applyAlignment="1" applyProtection="1">
      <alignment horizontal="center" vertical="center" wrapText="1" shrinkToFit="1"/>
      <protection locked="0"/>
    </xf>
    <xf numFmtId="0" fontId="0" fillId="4" borderId="57" xfId="0" applyFont="1" applyFill="1" applyBorder="1" applyAlignment="1" applyProtection="1">
      <alignment horizontal="center" vertical="center" wrapText="1" shrinkToFit="1"/>
      <protection locked="0"/>
    </xf>
    <xf numFmtId="176" fontId="0" fillId="4" borderId="19" xfId="0" applyNumberFormat="1" applyFont="1" applyFill="1" applyBorder="1" applyAlignment="1" applyProtection="1">
      <alignment horizontal="center" vertical="center" wrapText="1" shrinkToFit="1"/>
      <protection locked="0"/>
    </xf>
    <xf numFmtId="0" fontId="0" fillId="6" borderId="0" xfId="0" applyFont="1" applyFill="1" applyBorder="1" applyAlignment="1">
      <alignment horizontal="center" vertical="center" wrapText="1"/>
    </xf>
    <xf numFmtId="0" fontId="0" fillId="6" borderId="73" xfId="0" applyFont="1" applyFill="1" applyBorder="1" applyAlignment="1">
      <alignment horizontal="center" vertical="center" wrapText="1"/>
    </xf>
    <xf numFmtId="0" fontId="0" fillId="4" borderId="64" xfId="0" applyFont="1" applyFill="1" applyBorder="1" applyAlignment="1" applyProtection="1">
      <alignment horizontal="center" vertical="center" wrapText="1" shrinkToFit="1"/>
      <protection locked="0"/>
    </xf>
    <xf numFmtId="0" fontId="0" fillId="4" borderId="78" xfId="0" applyFont="1" applyFill="1" applyBorder="1" applyAlignment="1">
      <alignment horizontal="center" vertical="center"/>
    </xf>
    <xf numFmtId="0" fontId="0" fillId="4" borderId="79" xfId="0" applyFont="1" applyFill="1" applyBorder="1" applyAlignment="1">
      <alignment horizontal="center" vertical="center"/>
    </xf>
    <xf numFmtId="0" fontId="0" fillId="4" borderId="80"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49" fontId="0" fillId="0" borderId="98" xfId="0" applyNumberFormat="1" applyFont="1" applyFill="1" applyBorder="1" applyAlignment="1" applyProtection="1">
      <alignment horizontal="center" vertical="center" shrinkToFit="1"/>
      <protection locked="0"/>
    </xf>
    <xf numFmtId="176" fontId="0" fillId="0" borderId="98" xfId="0" applyNumberFormat="1" applyFont="1" applyFill="1" applyBorder="1" applyAlignment="1" applyProtection="1">
      <alignment horizontal="center" vertical="center" shrinkToFit="1"/>
      <protection locked="0"/>
    </xf>
    <xf numFmtId="176" fontId="0" fillId="0" borderId="99" xfId="0" applyNumberFormat="1" applyFont="1" applyFill="1" applyBorder="1" applyAlignment="1" applyProtection="1">
      <alignment horizontal="center" vertical="center" shrinkToFit="1"/>
      <protection locked="0"/>
    </xf>
    <xf numFmtId="0" fontId="0" fillId="6" borderId="42" xfId="0" applyFont="1" applyFill="1" applyBorder="1" applyAlignment="1">
      <alignment horizontal="center" vertical="center"/>
    </xf>
    <xf numFmtId="182" fontId="0" fillId="2" borderId="57" xfId="0" applyNumberFormat="1" applyFont="1" applyFill="1" applyBorder="1" applyAlignment="1">
      <alignment horizontal="center" vertical="center"/>
    </xf>
    <xf numFmtId="177" fontId="13" fillId="2" borderId="76" xfId="0" applyNumberFormat="1" applyFont="1" applyFill="1" applyBorder="1" applyAlignment="1">
      <alignment horizontal="center" vertical="center" shrinkToFit="1"/>
    </xf>
    <xf numFmtId="177" fontId="13" fillId="2" borderId="92" xfId="0" applyNumberFormat="1" applyFont="1" applyFill="1" applyBorder="1" applyAlignment="1">
      <alignment horizontal="center" vertical="center" shrinkToFit="1"/>
    </xf>
    <xf numFmtId="0" fontId="5" fillId="0" borderId="12"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20" fillId="2" borderId="30" xfId="0" applyFont="1" applyFill="1" applyBorder="1" applyAlignment="1">
      <alignment horizontal="center" vertical="center" wrapText="1" shrinkToFit="1"/>
    </xf>
    <xf numFmtId="0" fontId="20" fillId="2" borderId="19" xfId="0" applyFont="1" applyFill="1" applyBorder="1" applyAlignment="1">
      <alignment horizontal="center" vertical="center" shrinkToFit="1"/>
    </xf>
    <xf numFmtId="0" fontId="20" fillId="2" borderId="29" xfId="0" applyFont="1" applyFill="1" applyBorder="1" applyAlignment="1">
      <alignment horizontal="center" vertical="center" shrinkToFit="1"/>
    </xf>
    <xf numFmtId="0" fontId="0" fillId="0" borderId="30" xfId="0" applyFont="1" applyFill="1" applyBorder="1" applyAlignment="1" applyProtection="1">
      <alignment horizontal="center" vertical="center" shrinkToFit="1"/>
      <protection locked="0"/>
    </xf>
    <xf numFmtId="0" fontId="0" fillId="0" borderId="19" xfId="0" applyFont="1" applyFill="1" applyBorder="1" applyAlignment="1" applyProtection="1">
      <alignment horizontal="center" vertical="center" shrinkToFit="1"/>
      <protection locked="0"/>
    </xf>
    <xf numFmtId="0" fontId="0" fillId="0" borderId="29" xfId="0" applyFont="1" applyFill="1" applyBorder="1" applyAlignment="1" applyProtection="1">
      <alignment horizontal="center" vertical="center" shrinkToFit="1"/>
      <protection locked="0"/>
    </xf>
    <xf numFmtId="176" fontId="0" fillId="0" borderId="57" xfId="0" applyNumberFormat="1" applyFont="1" applyFill="1" applyBorder="1" applyAlignment="1" applyProtection="1">
      <alignment horizontal="center" vertical="center" shrinkToFit="1"/>
      <protection locked="0"/>
    </xf>
    <xf numFmtId="176" fontId="0" fillId="0" borderId="30" xfId="0" applyNumberFormat="1" applyFont="1" applyFill="1" applyBorder="1" applyAlignment="1" applyProtection="1">
      <alignment horizontal="center" vertical="center" shrinkToFit="1"/>
      <protection locked="0"/>
    </xf>
    <xf numFmtId="176" fontId="0" fillId="0" borderId="19" xfId="0" applyNumberFormat="1" applyFont="1" applyFill="1" applyBorder="1" applyAlignment="1" applyProtection="1">
      <alignment horizontal="center" vertical="center" shrinkToFit="1"/>
      <protection locked="0"/>
    </xf>
    <xf numFmtId="176" fontId="0" fillId="0" borderId="21" xfId="0" applyNumberFormat="1" applyFont="1" applyFill="1" applyBorder="1" applyAlignment="1" applyProtection="1">
      <alignment horizontal="center" vertical="center" shrinkToFit="1"/>
      <protection locked="0"/>
    </xf>
    <xf numFmtId="0" fontId="0" fillId="2" borderId="95" xfId="0" applyFont="1" applyFill="1" applyBorder="1" applyAlignment="1">
      <alignment horizontal="center" vertical="center" shrinkToFit="1"/>
    </xf>
    <xf numFmtId="0" fontId="0" fillId="0" borderId="96" xfId="0" applyFont="1" applyBorder="1" applyAlignment="1">
      <alignment horizontal="center" vertical="center" shrinkToFit="1"/>
    </xf>
    <xf numFmtId="0" fontId="0" fillId="0" borderId="97" xfId="0" applyFont="1" applyBorder="1" applyAlignment="1">
      <alignment horizontal="center" vertical="center" shrinkToFit="1"/>
    </xf>
    <xf numFmtId="0" fontId="5" fillId="2" borderId="11" xfId="0" applyFont="1" applyFill="1" applyBorder="1" applyAlignment="1">
      <alignment horizontal="center" vertical="center" wrapTex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34" xfId="0" applyFont="1" applyBorder="1" applyAlignment="1">
      <alignment horizontal="center" vertical="center"/>
    </xf>
    <xf numFmtId="0" fontId="0" fillId="0" borderId="0" xfId="0" applyFont="1" applyBorder="1" applyAlignment="1">
      <alignment horizontal="center" vertical="center"/>
    </xf>
    <xf numFmtId="0" fontId="0" fillId="0" borderId="35" xfId="0" applyFont="1" applyBorder="1" applyAlignment="1">
      <alignment horizontal="center" vertical="center"/>
    </xf>
    <xf numFmtId="0" fontId="0" fillId="0" borderId="93" xfId="0" applyFont="1" applyBorder="1" applyAlignment="1">
      <alignment horizontal="center" vertical="center"/>
    </xf>
    <xf numFmtId="0" fontId="0" fillId="0" borderId="1" xfId="0" applyFont="1" applyBorder="1" applyAlignment="1">
      <alignment horizontal="center" vertical="center"/>
    </xf>
    <xf numFmtId="0" fontId="0" fillId="0" borderId="94" xfId="0" applyFont="1" applyBorder="1" applyAlignment="1">
      <alignment horizontal="center" vertical="center"/>
    </xf>
    <xf numFmtId="0" fontId="0" fillId="2" borderId="19" xfId="0" applyFont="1" applyFill="1" applyBorder="1" applyAlignment="1">
      <alignment horizontal="center" vertical="center"/>
    </xf>
    <xf numFmtId="0" fontId="0" fillId="2" borderId="29" xfId="0" applyFont="1" applyFill="1" applyBorder="1" applyAlignment="1">
      <alignment horizontal="center" vertical="center"/>
    </xf>
    <xf numFmtId="0" fontId="19"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0" fillId="0" borderId="61" xfId="0" applyFont="1" applyFill="1" applyBorder="1" applyAlignment="1">
      <alignment horizontal="center" vertical="center" shrinkToFit="1"/>
    </xf>
    <xf numFmtId="0" fontId="0" fillId="2" borderId="30" xfId="0" applyFont="1" applyFill="1" applyBorder="1" applyAlignment="1">
      <alignment horizontal="center" vertical="center"/>
    </xf>
    <xf numFmtId="0" fontId="0" fillId="0" borderId="95" xfId="0" applyFont="1" applyFill="1" applyBorder="1" applyAlignment="1" applyProtection="1">
      <alignment horizontal="center" vertical="center" shrinkToFit="1"/>
      <protection locked="0"/>
    </xf>
    <xf numFmtId="0" fontId="0" fillId="0" borderId="96" xfId="0" applyFont="1" applyFill="1" applyBorder="1" applyAlignment="1" applyProtection="1">
      <alignment horizontal="center" vertical="center" shrinkToFit="1"/>
      <protection locked="0"/>
    </xf>
    <xf numFmtId="0" fontId="0" fillId="0" borderId="97" xfId="0" applyFont="1" applyFill="1" applyBorder="1" applyAlignment="1" applyProtection="1">
      <alignment horizontal="center" vertical="center" shrinkToFit="1"/>
      <protection locked="0"/>
    </xf>
    <xf numFmtId="0" fontId="17" fillId="6" borderId="34" xfId="0" applyFont="1" applyFill="1" applyBorder="1" applyAlignment="1">
      <alignment horizontal="center" vertical="center" textRotation="255" wrapText="1"/>
    </xf>
    <xf numFmtId="176" fontId="0" fillId="0" borderId="29" xfId="0" applyNumberFormat="1" applyFont="1" applyFill="1" applyBorder="1" applyAlignment="1" applyProtection="1">
      <alignment horizontal="center" vertical="center" shrinkToFit="1"/>
      <protection locked="0"/>
    </xf>
    <xf numFmtId="0" fontId="19" fillId="2" borderId="30" xfId="0"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57" xfId="0" applyFont="1" applyBorder="1" applyAlignment="1" applyProtection="1">
      <alignment horizontal="center" vertical="center" shrinkToFit="1"/>
      <protection locked="0"/>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23" xfId="0" applyFont="1" applyBorder="1" applyAlignment="1">
      <alignment horizontal="left" vertical="center"/>
    </xf>
    <xf numFmtId="0" fontId="0" fillId="0" borderId="26" xfId="0" applyFont="1" applyBorder="1" applyAlignment="1">
      <alignment horizontal="left" vertical="center"/>
    </xf>
    <xf numFmtId="0" fontId="19" fillId="2" borderId="15" xfId="0" applyFont="1" applyFill="1" applyBorder="1" applyAlignment="1">
      <alignment horizontal="center" vertical="center" wrapText="1"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57" xfId="0" applyNumberFormat="1" applyFont="1" applyFill="1" applyBorder="1" applyAlignment="1" applyProtection="1">
      <alignment horizontal="center" vertical="center" shrinkToFit="1"/>
      <protection locked="0"/>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29" xfId="0" applyFont="1" applyFill="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3" borderId="30" xfId="0" applyFont="1" applyFill="1" applyBorder="1" applyAlignment="1">
      <alignment horizontal="center" vertical="center"/>
    </xf>
    <xf numFmtId="0" fontId="0" fillId="0" borderId="64" xfId="0" applyFont="1" applyBorder="1" applyAlignment="1">
      <alignment horizontal="center" vertical="center"/>
    </xf>
    <xf numFmtId="178" fontId="13" fillId="2" borderId="30" xfId="0" applyNumberFormat="1" applyFont="1" applyFill="1" applyBorder="1" applyAlignment="1">
      <alignment horizontal="center" vertical="center" wrapText="1" shrinkToFit="1"/>
    </xf>
    <xf numFmtId="178" fontId="13" fillId="2" borderId="19" xfId="0" applyNumberFormat="1" applyFont="1" applyFill="1" applyBorder="1" applyAlignment="1">
      <alignment horizontal="center" vertical="center" shrinkToFit="1"/>
    </xf>
    <xf numFmtId="178" fontId="13" fillId="2" borderId="29" xfId="0" applyNumberFormat="1" applyFont="1" applyFill="1" applyBorder="1" applyAlignment="1">
      <alignment horizontal="center" vertical="center" shrinkToFit="1"/>
    </xf>
    <xf numFmtId="178" fontId="13" fillId="3" borderId="30" xfId="0" applyNumberFormat="1" applyFont="1" applyFill="1" applyBorder="1" applyAlignment="1">
      <alignment horizontal="center" vertical="center" wrapText="1" shrinkToFit="1"/>
    </xf>
    <xf numFmtId="178" fontId="13" fillId="3" borderId="19" xfId="0" applyNumberFormat="1" applyFont="1" applyFill="1" applyBorder="1" applyAlignment="1">
      <alignment horizontal="center" vertical="center" shrinkToFit="1"/>
    </xf>
    <xf numFmtId="178" fontId="13" fillId="3" borderId="21" xfId="0" applyNumberFormat="1" applyFont="1" applyFill="1" applyBorder="1" applyAlignment="1">
      <alignment horizontal="center" vertical="center" shrinkToFit="1"/>
    </xf>
    <xf numFmtId="184" fontId="0" fillId="0" borderId="30" xfId="0" applyNumberFormat="1" applyFont="1" applyFill="1" applyBorder="1" applyAlignment="1" applyProtection="1">
      <alignment horizontal="center" vertical="center" shrinkToFit="1"/>
      <protection locked="0"/>
    </xf>
    <xf numFmtId="184" fontId="0" fillId="0" borderId="19" xfId="0" applyNumberFormat="1" applyFont="1" applyFill="1" applyBorder="1" applyAlignment="1" applyProtection="1">
      <alignment horizontal="center" vertical="center" shrinkToFit="1"/>
      <protection locked="0"/>
    </xf>
    <xf numFmtId="0" fontId="0" fillId="0" borderId="64" xfId="0" applyFont="1" applyFill="1" applyBorder="1" applyAlignment="1" applyProtection="1">
      <alignment horizontal="center" vertical="center" shrinkToFit="1"/>
      <protection locked="0"/>
    </xf>
    <xf numFmtId="0" fontId="0" fillId="3" borderId="12" xfId="0" applyFont="1" applyFill="1" applyBorder="1" applyAlignment="1">
      <alignment horizontal="center" vertical="center" wrapText="1"/>
    </xf>
    <xf numFmtId="0" fontId="0" fillId="3" borderId="17" xfId="0" applyFont="1" applyFill="1" applyBorder="1" applyAlignment="1">
      <alignment horizontal="center" vertical="center" wrapText="1"/>
    </xf>
    <xf numFmtId="187" fontId="0" fillId="0" borderId="23" xfId="0" applyNumberFormat="1" applyFont="1" applyFill="1" applyBorder="1" applyAlignment="1" applyProtection="1">
      <alignment horizontal="center" vertical="center" shrinkToFit="1"/>
      <protection locked="0"/>
    </xf>
    <xf numFmtId="0" fontId="0" fillId="3" borderId="23" xfId="0" applyFont="1" applyFill="1" applyBorder="1" applyAlignment="1">
      <alignment horizontal="center" vertical="center"/>
    </xf>
    <xf numFmtId="0" fontId="0" fillId="3" borderId="28" xfId="0" applyFont="1" applyFill="1" applyBorder="1" applyAlignment="1">
      <alignment horizontal="center" vertical="center"/>
    </xf>
    <xf numFmtId="188" fontId="0" fillId="0" borderId="12" xfId="0" applyNumberFormat="1" applyFont="1" applyFill="1" applyBorder="1" applyAlignment="1" applyProtection="1">
      <alignment horizontal="left" vertical="center" wrapText="1"/>
      <protection locked="0"/>
    </xf>
    <xf numFmtId="188" fontId="0" fillId="0" borderId="12" xfId="0" applyNumberFormat="1" applyFont="1" applyFill="1" applyBorder="1" applyAlignment="1" applyProtection="1">
      <alignment horizontal="left" vertical="center"/>
      <protection locked="0"/>
    </xf>
    <xf numFmtId="188" fontId="0" fillId="0" borderId="16" xfId="0" applyNumberFormat="1" applyFont="1" applyFill="1" applyBorder="1" applyAlignment="1" applyProtection="1">
      <alignment horizontal="left" vertical="center"/>
      <protection locked="0"/>
    </xf>
    <xf numFmtId="188" fontId="0" fillId="0" borderId="0" xfId="0" applyNumberFormat="1" applyFont="1" applyFill="1" applyBorder="1" applyAlignment="1" applyProtection="1">
      <alignment horizontal="left" vertical="center"/>
      <protection locked="0"/>
    </xf>
    <xf numFmtId="188" fontId="0" fillId="0" borderId="43" xfId="0" applyNumberFormat="1" applyFont="1" applyFill="1" applyBorder="1" applyAlignment="1" applyProtection="1">
      <alignment horizontal="left" vertical="center"/>
      <protection locked="0"/>
    </xf>
    <xf numFmtId="188" fontId="0" fillId="0" borderId="23" xfId="0" applyNumberFormat="1" applyFont="1" applyFill="1" applyBorder="1" applyAlignment="1" applyProtection="1">
      <alignment horizontal="left" vertical="center"/>
      <protection locked="0"/>
    </xf>
    <xf numFmtId="188" fontId="0" fillId="0" borderId="26" xfId="0" applyNumberFormat="1" applyFont="1" applyFill="1" applyBorder="1" applyAlignment="1" applyProtection="1">
      <alignment horizontal="left" vertical="center"/>
      <protection locked="0"/>
    </xf>
    <xf numFmtId="0" fontId="0" fillId="3" borderId="30" xfId="0" applyFont="1" applyFill="1" applyBorder="1" applyAlignment="1">
      <alignment horizontal="center" vertical="center" shrinkToFit="1"/>
    </xf>
    <xf numFmtId="0" fontId="0" fillId="3" borderId="19" xfId="0" applyFont="1" applyFill="1" applyBorder="1" applyAlignment="1">
      <alignment horizontal="center" vertical="center" shrinkToFit="1"/>
    </xf>
    <xf numFmtId="0" fontId="0" fillId="3" borderId="29" xfId="0" applyFont="1" applyFill="1" applyBorder="1" applyAlignment="1">
      <alignment horizontal="center" vertical="center" shrinkToFi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6" xfId="0" applyFont="1" applyFill="1" applyBorder="1" applyAlignment="1">
      <alignment horizontal="center" vertical="center"/>
    </xf>
    <xf numFmtId="182" fontId="0" fillId="2" borderId="64" xfId="0" applyNumberFormat="1" applyFont="1" applyFill="1" applyBorder="1" applyAlignment="1">
      <alignment horizontal="center" vertical="center"/>
    </xf>
    <xf numFmtId="182" fontId="0" fillId="2" borderId="76" xfId="0" applyNumberFormat="1" applyFont="1" applyFill="1" applyBorder="1" applyAlignment="1">
      <alignment horizontal="center" vertical="center"/>
    </xf>
    <xf numFmtId="182" fontId="0" fillId="2" borderId="15" xfId="0" applyNumberFormat="1" applyFont="1" applyFill="1" applyBorder="1" applyAlignment="1">
      <alignment horizontal="center" vertical="center"/>
    </xf>
    <xf numFmtId="182" fontId="0" fillId="2" borderId="27" xfId="0" applyNumberFormat="1" applyFont="1" applyFill="1" applyBorder="1" applyAlignment="1">
      <alignment horizontal="center" vertical="center"/>
    </xf>
    <xf numFmtId="176" fontId="0" fillId="4" borderId="15" xfId="0" applyNumberFormat="1" applyFont="1" applyFill="1" applyBorder="1" applyAlignment="1" applyProtection="1">
      <alignment horizontal="center" vertical="center" shrinkToFit="1"/>
      <protection locked="0"/>
    </xf>
    <xf numFmtId="176" fontId="0" fillId="4" borderId="12" xfId="0" applyNumberFormat="1" applyFont="1" applyFill="1" applyBorder="1" applyAlignment="1" applyProtection="1">
      <alignment horizontal="center" vertical="center" shrinkToFit="1"/>
      <protection locked="0"/>
    </xf>
    <xf numFmtId="0" fontId="5" fillId="3" borderId="75"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18" fillId="3" borderId="66" xfId="0" applyFont="1" applyFill="1" applyBorder="1" applyAlignment="1">
      <alignment horizontal="left" vertical="center" wrapText="1"/>
    </xf>
    <xf numFmtId="0" fontId="5" fillId="3" borderId="7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0" fillId="3" borderId="0" xfId="0" applyFont="1" applyFill="1" applyBorder="1" applyAlignment="1">
      <alignment horizontal="center" vertical="center"/>
    </xf>
    <xf numFmtId="0" fontId="0" fillId="3" borderId="43"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72" xfId="0" applyFont="1" applyFill="1" applyBorder="1" applyAlignment="1">
      <alignment horizontal="center" vertical="center"/>
    </xf>
    <xf numFmtId="0" fontId="0" fillId="3" borderId="73" xfId="0" applyFont="1" applyFill="1" applyBorder="1" applyAlignment="1">
      <alignment horizontal="center" vertical="center"/>
    </xf>
    <xf numFmtId="0" fontId="0" fillId="3" borderId="27" xfId="0" applyFont="1" applyFill="1" applyBorder="1" applyAlignment="1">
      <alignment horizontal="center" vertical="center"/>
    </xf>
    <xf numFmtId="0" fontId="0" fillId="4" borderId="12" xfId="0" applyFont="1" applyFill="1" applyBorder="1" applyAlignment="1" applyProtection="1">
      <alignment horizontal="left" vertical="center" wrapText="1" shrinkToFit="1"/>
      <protection locked="0"/>
    </xf>
    <xf numFmtId="0" fontId="0" fillId="4" borderId="16" xfId="0" applyFont="1" applyFill="1" applyBorder="1" applyAlignment="1" applyProtection="1">
      <alignment horizontal="left" vertical="center" wrapText="1" shrinkToFit="1"/>
      <protection locked="0"/>
    </xf>
    <xf numFmtId="0" fontId="0" fillId="4" borderId="0" xfId="0" applyFont="1" applyFill="1" applyBorder="1" applyAlignment="1" applyProtection="1">
      <alignment horizontal="left" vertical="center" wrapText="1" shrinkToFit="1"/>
      <protection locked="0"/>
    </xf>
    <xf numFmtId="0" fontId="0" fillId="4" borderId="43" xfId="0" applyFont="1" applyFill="1" applyBorder="1" applyAlignment="1" applyProtection="1">
      <alignment horizontal="left" vertical="center" wrapText="1" shrinkToFit="1"/>
      <protection locked="0"/>
    </xf>
    <xf numFmtId="0" fontId="0" fillId="4" borderId="23" xfId="0" applyFont="1" applyFill="1" applyBorder="1" applyAlignment="1" applyProtection="1">
      <alignment horizontal="left" vertical="center" wrapText="1" shrinkToFit="1"/>
      <protection locked="0"/>
    </xf>
    <xf numFmtId="0" fontId="0" fillId="4" borderId="26" xfId="0" applyFont="1" applyFill="1" applyBorder="1" applyAlignment="1" applyProtection="1">
      <alignment horizontal="left" vertical="center" wrapText="1" shrinkToFit="1"/>
      <protection locked="0"/>
    </xf>
    <xf numFmtId="0" fontId="0" fillId="0" borderId="15" xfId="0" applyFont="1" applyFill="1" applyBorder="1" applyAlignment="1" applyProtection="1">
      <alignment horizontal="left" vertical="center" wrapText="1" shrinkToFit="1"/>
      <protection locked="0"/>
    </xf>
    <xf numFmtId="0" fontId="0" fillId="0" borderId="12" xfId="0"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72"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73" xfId="0" applyFont="1" applyFill="1" applyBorder="1" applyAlignment="1" applyProtection="1">
      <alignment horizontal="left" vertical="center" wrapText="1" shrinkToFit="1"/>
      <protection locked="0"/>
    </xf>
    <xf numFmtId="0" fontId="0" fillId="0" borderId="27" xfId="0" applyFont="1" applyFill="1" applyBorder="1" applyAlignment="1" applyProtection="1">
      <alignment horizontal="left" vertical="center" wrapText="1" shrinkToFit="1"/>
      <protection locked="0"/>
    </xf>
    <xf numFmtId="0" fontId="0" fillId="0" borderId="23" xfId="0" applyFont="1" applyFill="1" applyBorder="1" applyAlignment="1" applyProtection="1">
      <alignment horizontal="left" vertical="center" wrapText="1" shrinkToFit="1"/>
      <protection locked="0"/>
    </xf>
    <xf numFmtId="0" fontId="0" fillId="0" borderId="28" xfId="0" applyFont="1" applyFill="1" applyBorder="1" applyAlignment="1" applyProtection="1">
      <alignment horizontal="left" vertical="center" wrapText="1" shrinkToFit="1"/>
      <protection locked="0"/>
    </xf>
    <xf numFmtId="0" fontId="0" fillId="3" borderId="14"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15" xfId="0" applyFont="1" applyFill="1" applyBorder="1" applyAlignment="1">
      <alignment horizontal="center" vertical="center"/>
    </xf>
    <xf numFmtId="0" fontId="5" fillId="4" borderId="22"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24" xfId="0" applyFont="1" applyFill="1" applyBorder="1" applyAlignment="1" applyProtection="1">
      <alignment horizontal="center" vertical="center" wrapText="1"/>
      <protection locked="0"/>
    </xf>
    <xf numFmtId="0" fontId="0" fillId="4" borderId="30" xfId="0" applyFont="1" applyFill="1" applyBorder="1" applyAlignment="1" applyProtection="1">
      <alignment horizontal="left" vertical="center" wrapText="1"/>
      <protection locked="0"/>
    </xf>
    <xf numFmtId="0" fontId="0" fillId="4" borderId="29" xfId="0" applyFont="1" applyFill="1" applyBorder="1" applyAlignment="1" applyProtection="1">
      <alignment horizontal="left" vertical="center" wrapText="1"/>
      <protection locked="0"/>
    </xf>
    <xf numFmtId="0" fontId="0" fillId="4" borderId="33" xfId="0" applyFont="1" applyFill="1" applyBorder="1" applyAlignment="1" applyProtection="1">
      <alignment horizontal="center" vertical="center" wrapText="1"/>
    </xf>
    <xf numFmtId="0" fontId="0" fillId="4" borderId="58"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13" fillId="0" borderId="20" xfId="0" applyFont="1" applyFill="1" applyBorder="1" applyAlignment="1">
      <alignment vertical="center" textRotation="255"/>
    </xf>
    <xf numFmtId="0" fontId="13" fillId="0" borderId="19" xfId="0" applyFont="1" applyFill="1" applyBorder="1" applyAlignment="1">
      <alignment vertical="center" textRotation="255"/>
    </xf>
    <xf numFmtId="0" fontId="13" fillId="0" borderId="21" xfId="0" applyFont="1" applyFill="1" applyBorder="1" applyAlignment="1">
      <alignment vertical="center" textRotation="255"/>
    </xf>
    <xf numFmtId="0" fontId="13" fillId="6" borderId="89" xfId="0" applyFont="1" applyFill="1" applyBorder="1" applyAlignment="1">
      <alignment horizontal="center" vertical="center" textRotation="255"/>
    </xf>
    <xf numFmtId="0" fontId="13" fillId="6" borderId="90" xfId="0" applyFont="1" applyFill="1" applyBorder="1" applyAlignment="1">
      <alignment horizontal="center" vertical="center" textRotation="255"/>
    </xf>
    <xf numFmtId="0" fontId="13" fillId="6" borderId="91" xfId="0" applyFont="1" applyFill="1" applyBorder="1" applyAlignment="1">
      <alignment horizontal="center" vertical="center" textRotation="255"/>
    </xf>
    <xf numFmtId="0" fontId="5" fillId="6" borderId="11" xfId="0" applyFont="1" applyFill="1" applyBorder="1" applyAlignment="1" applyProtection="1">
      <alignment horizontal="center" vertical="center" wrapText="1"/>
    </xf>
    <xf numFmtId="0" fontId="5" fillId="6" borderId="12" xfId="0" applyFont="1" applyFill="1" applyBorder="1" applyAlignment="1" applyProtection="1">
      <alignment horizontal="center" vertical="center" wrapText="1"/>
    </xf>
    <xf numFmtId="0" fontId="5" fillId="6" borderId="13" xfId="0" applyFont="1" applyFill="1" applyBorder="1" applyAlignment="1" applyProtection="1">
      <alignment horizontal="center" vertical="center" wrapText="1"/>
    </xf>
    <xf numFmtId="0" fontId="5" fillId="6" borderId="34"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5" fillId="6" borderId="35" xfId="0" applyFont="1" applyFill="1" applyBorder="1" applyAlignment="1" applyProtection="1">
      <alignment horizontal="center" vertical="center" wrapText="1"/>
    </xf>
    <xf numFmtId="0" fontId="0" fillId="4" borderId="87" xfId="0" applyFont="1" applyFill="1" applyBorder="1" applyAlignment="1">
      <alignment horizontal="center" vertical="center"/>
    </xf>
    <xf numFmtId="0" fontId="0" fillId="4" borderId="88" xfId="0" applyFont="1" applyFill="1" applyBorder="1" applyAlignment="1">
      <alignment horizontal="center" vertical="center"/>
    </xf>
    <xf numFmtId="0" fontId="0" fillId="0" borderId="57" xfId="0" applyFont="1" applyBorder="1" applyAlignment="1">
      <alignment horizontal="center" vertical="center"/>
    </xf>
    <xf numFmtId="0" fontId="0" fillId="2" borderId="30" xfId="0" applyFont="1" applyFill="1" applyBorder="1" applyAlignment="1">
      <alignment horizontal="center" vertical="center" shrinkToFit="1"/>
    </xf>
    <xf numFmtId="0" fontId="0" fillId="2" borderId="19" xfId="0" applyFont="1" applyFill="1" applyBorder="1" applyAlignment="1">
      <alignment horizontal="center" vertical="center" shrinkToFit="1"/>
    </xf>
    <xf numFmtId="0" fontId="0" fillId="2" borderId="29" xfId="0" applyFont="1" applyFill="1" applyBorder="1" applyAlignment="1">
      <alignment horizontal="center" vertical="center" shrinkToFit="1"/>
    </xf>
    <xf numFmtId="0" fontId="0" fillId="0" borderId="57" xfId="0" applyFont="1" applyFill="1" applyBorder="1" applyAlignment="1" applyProtection="1">
      <alignment horizontal="center" vertical="center" shrinkToFit="1"/>
      <protection locked="0"/>
    </xf>
    <xf numFmtId="176" fontId="0" fillId="4" borderId="57" xfId="0" applyNumberFormat="1" applyFont="1" applyFill="1" applyBorder="1" applyAlignment="1" applyProtection="1">
      <alignment horizontal="center" vertical="center" shrinkToFit="1"/>
      <protection locked="0"/>
    </xf>
    <xf numFmtId="182" fontId="0" fillId="2" borderId="67" xfId="0" applyNumberFormat="1" applyFont="1" applyFill="1" applyBorder="1" applyAlignment="1">
      <alignment horizontal="center" vertical="center"/>
    </xf>
    <xf numFmtId="182" fontId="0" fillId="2" borderId="72" xfId="0" applyNumberFormat="1"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73" xfId="0" applyFont="1" applyFill="1" applyBorder="1" applyAlignment="1">
      <alignment horizontal="center" vertical="center" wrapText="1"/>
    </xf>
    <xf numFmtId="0" fontId="5" fillId="2" borderId="75" xfId="0" applyFont="1" applyFill="1" applyBorder="1" applyAlignment="1">
      <alignment horizontal="center" vertical="center" wrapText="1"/>
    </xf>
    <xf numFmtId="0" fontId="5" fillId="2" borderId="76"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81" xfId="0" applyFont="1" applyFill="1" applyBorder="1" applyAlignment="1">
      <alignment horizontal="center" vertical="center" wrapText="1"/>
    </xf>
    <xf numFmtId="0" fontId="5" fillId="2" borderId="57"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xf>
    <xf numFmtId="0" fontId="5" fillId="2" borderId="86" xfId="0" applyFont="1" applyFill="1" applyBorder="1" applyAlignment="1">
      <alignment horizontal="center" vertical="center"/>
    </xf>
    <xf numFmtId="0" fontId="0" fillId="3" borderId="42" xfId="0" applyFont="1" applyFill="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2" borderId="7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3" xfId="0" applyFont="1" applyFill="1" applyBorder="1" applyAlignment="1">
      <alignment horizontal="center" vertical="center"/>
    </xf>
    <xf numFmtId="0" fontId="0" fillId="0" borderId="14" xfId="0" applyFont="1" applyBorder="1" applyAlignment="1" applyProtection="1">
      <alignment vertical="center" wrapText="1"/>
      <protection locked="0"/>
    </xf>
    <xf numFmtId="0" fontId="0" fillId="0" borderId="12" xfId="0" applyFont="1" applyBorder="1" applyAlignment="1" applyProtection="1">
      <alignment vertical="center" wrapText="1"/>
      <protection locked="0"/>
    </xf>
    <xf numFmtId="0" fontId="0" fillId="0" borderId="16" xfId="0" applyFont="1" applyBorder="1" applyAlignment="1" applyProtection="1">
      <alignment vertical="center" wrapText="1"/>
      <protection locked="0"/>
    </xf>
    <xf numFmtId="0" fontId="0" fillId="0" borderId="42"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43" xfId="0" applyFont="1" applyBorder="1" applyAlignment="1" applyProtection="1">
      <alignment vertical="center" wrapText="1"/>
      <protection locked="0"/>
    </xf>
    <xf numFmtId="0" fontId="0" fillId="0" borderId="25" xfId="0" applyFont="1" applyBorder="1" applyAlignment="1" applyProtection="1">
      <alignment vertical="center" wrapText="1"/>
      <protection locked="0"/>
    </xf>
    <xf numFmtId="0" fontId="0" fillId="0" borderId="23" xfId="0" applyFont="1" applyBorder="1" applyAlignment="1" applyProtection="1">
      <alignment vertical="center" wrapText="1"/>
      <protection locked="0"/>
    </xf>
    <xf numFmtId="0" fontId="0" fillId="0" borderId="26" xfId="0" applyFont="1" applyBorder="1" applyAlignment="1" applyProtection="1">
      <alignment vertical="center" wrapText="1"/>
      <protection locked="0"/>
    </xf>
    <xf numFmtId="0" fontId="0" fillId="0" borderId="71" xfId="0" applyFont="1" applyFill="1" applyBorder="1" applyAlignment="1" applyProtection="1">
      <alignment horizontal="center" vertical="center" wrapText="1"/>
      <protection locked="0"/>
    </xf>
    <xf numFmtId="0" fontId="0" fillId="0" borderId="37"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center" vertical="center" wrapText="1"/>
      <protection locked="0"/>
    </xf>
    <xf numFmtId="184" fontId="0" fillId="0" borderId="36" xfId="0" applyNumberFormat="1" applyFont="1" applyFill="1" applyBorder="1" applyAlignment="1" applyProtection="1">
      <alignment horizontal="center" vertical="center"/>
      <protection locked="0"/>
    </xf>
    <xf numFmtId="184" fontId="0" fillId="0" borderId="37" xfId="0" applyNumberFormat="1" applyFont="1" applyFill="1" applyBorder="1" applyAlignment="1" applyProtection="1">
      <alignment horizontal="center" vertical="center"/>
      <protection locked="0"/>
    </xf>
    <xf numFmtId="184" fontId="0" fillId="0" borderId="38" xfId="0" applyNumberFormat="1" applyFont="1" applyFill="1" applyBorder="1" applyAlignment="1" applyProtection="1">
      <alignment horizontal="center" vertical="center"/>
      <protection locked="0"/>
    </xf>
    <xf numFmtId="0" fontId="0" fillId="0" borderId="74" xfId="0" applyFont="1" applyFill="1" applyBorder="1" applyAlignment="1" applyProtection="1">
      <alignment horizontal="center" vertical="center" wrapText="1"/>
      <protection locked="0"/>
    </xf>
    <xf numFmtId="0" fontId="0" fillId="0" borderId="53" xfId="0" applyFont="1" applyFill="1" applyBorder="1" applyAlignment="1" applyProtection="1">
      <alignment horizontal="center" vertical="center" wrapText="1"/>
      <protection locked="0"/>
    </xf>
    <xf numFmtId="0" fontId="0" fillId="0" borderId="54" xfId="0" applyFont="1" applyFill="1" applyBorder="1" applyAlignment="1" applyProtection="1">
      <alignment horizontal="center" vertical="center" wrapText="1"/>
      <protection locked="0"/>
    </xf>
    <xf numFmtId="186" fontId="0" fillId="0" borderId="52" xfId="0" applyNumberFormat="1" applyFont="1" applyFill="1" applyBorder="1" applyAlignment="1" applyProtection="1">
      <alignment horizontal="center" vertical="center"/>
      <protection locked="0"/>
    </xf>
    <xf numFmtId="186" fontId="0" fillId="0" borderId="53" xfId="0" applyNumberFormat="1" applyFont="1" applyFill="1" applyBorder="1" applyAlignment="1" applyProtection="1">
      <alignment horizontal="center" vertical="center"/>
      <protection locked="0"/>
    </xf>
    <xf numFmtId="186" fontId="0" fillId="0" borderId="54" xfId="0" applyNumberFormat="1" applyFont="1" applyFill="1" applyBorder="1" applyAlignment="1" applyProtection="1">
      <alignment horizontal="center" vertical="center"/>
      <protection locked="0"/>
    </xf>
    <xf numFmtId="0" fontId="17" fillId="2" borderId="63"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17" fillId="2" borderId="68" xfId="0" applyFont="1" applyFill="1" applyBorder="1" applyAlignment="1">
      <alignment horizontal="center" vertical="center" wrapText="1"/>
    </xf>
    <xf numFmtId="0" fontId="17" fillId="2" borderId="75" xfId="0" applyFont="1" applyFill="1" applyBorder="1" applyAlignment="1">
      <alignment horizontal="center" vertical="center" wrapText="1"/>
    </xf>
    <xf numFmtId="0" fontId="17" fillId="2" borderId="76" xfId="0" applyFont="1" applyFill="1" applyBorder="1" applyAlignment="1">
      <alignment horizontal="center" vertical="center" wrapText="1"/>
    </xf>
    <xf numFmtId="0" fontId="17" fillId="2" borderId="77" xfId="0" applyFont="1" applyFill="1" applyBorder="1" applyAlignment="1">
      <alignment horizontal="center" vertical="center" wrapText="1"/>
    </xf>
    <xf numFmtId="0" fontId="0" fillId="5" borderId="20"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29" xfId="0" applyFont="1" applyFill="1" applyBorder="1" applyAlignment="1">
      <alignment horizontal="center" vertical="center"/>
    </xf>
    <xf numFmtId="185" fontId="13" fillId="5" borderId="30" xfId="0" applyNumberFormat="1" applyFont="1" applyFill="1" applyBorder="1" applyAlignment="1">
      <alignment horizontal="center" vertical="center"/>
    </xf>
    <xf numFmtId="185" fontId="13" fillId="5" borderId="19" xfId="0" applyNumberFormat="1" applyFont="1" applyFill="1" applyBorder="1" applyAlignment="1">
      <alignment horizontal="center" vertical="center"/>
    </xf>
    <xf numFmtId="185" fontId="13" fillId="5" borderId="29" xfId="0" applyNumberFormat="1" applyFont="1" applyFill="1" applyBorder="1" applyAlignment="1">
      <alignment horizontal="center" vertical="center"/>
    </xf>
    <xf numFmtId="183" fontId="0" fillId="5" borderId="30" xfId="0" applyNumberFormat="1" applyFont="1" applyFill="1" applyBorder="1" applyAlignment="1">
      <alignment horizontal="center" vertical="center"/>
    </xf>
    <xf numFmtId="183" fontId="0" fillId="5" borderId="19" xfId="0" applyNumberFormat="1" applyFont="1" applyFill="1" applyBorder="1" applyAlignment="1">
      <alignment horizontal="center" vertical="center"/>
    </xf>
    <xf numFmtId="183" fontId="0" fillId="5" borderId="29" xfId="0" applyNumberFormat="1" applyFont="1" applyFill="1" applyBorder="1" applyAlignment="1">
      <alignment horizontal="center" vertical="center"/>
    </xf>
    <xf numFmtId="0" fontId="0" fillId="5" borderId="30" xfId="0" applyFont="1" applyFill="1" applyBorder="1" applyAlignment="1">
      <alignment horizontal="center" vertical="center"/>
    </xf>
    <xf numFmtId="0" fontId="0" fillId="5" borderId="21" xfId="0" applyFont="1" applyFill="1" applyBorder="1" applyAlignment="1">
      <alignment horizontal="center" vertical="center"/>
    </xf>
    <xf numFmtId="0" fontId="0" fillId="0" borderId="69"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184" fontId="0" fillId="0" borderId="39" xfId="0" applyNumberFormat="1" applyFont="1" applyFill="1" applyBorder="1" applyAlignment="1" applyProtection="1">
      <alignment horizontal="center" vertical="center"/>
      <protection locked="0"/>
    </xf>
    <xf numFmtId="184" fontId="0" fillId="0" borderId="40" xfId="0" applyNumberFormat="1" applyFont="1" applyFill="1" applyBorder="1" applyAlignment="1" applyProtection="1">
      <alignment horizontal="center" vertical="center"/>
      <protection locked="0"/>
    </xf>
    <xf numFmtId="184" fontId="0" fillId="0" borderId="70" xfId="0" applyNumberFormat="1" applyFont="1" applyFill="1" applyBorder="1" applyAlignment="1" applyProtection="1">
      <alignment horizontal="center" vertical="center"/>
      <protection locked="0"/>
    </xf>
    <xf numFmtId="176" fontId="0" fillId="0" borderId="83" xfId="0" applyNumberFormat="1" applyFont="1" applyFill="1" applyBorder="1" applyAlignment="1" applyProtection="1">
      <alignment horizontal="center" vertical="center" shrinkToFit="1"/>
      <protection locked="0"/>
    </xf>
    <xf numFmtId="0" fontId="0" fillId="0" borderId="15"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7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16" fillId="3" borderId="56" xfId="1" applyFont="1" applyFill="1" applyBorder="1" applyAlignment="1" applyProtection="1">
      <alignment horizontal="center" vertical="center" wrapText="1"/>
    </xf>
    <xf numFmtId="0" fontId="16" fillId="3" borderId="57" xfId="1" applyFont="1" applyFill="1" applyBorder="1" applyAlignment="1" applyProtection="1">
      <alignment horizontal="center" vertical="center" wrapText="1"/>
    </xf>
    <xf numFmtId="9" fontId="0" fillId="0" borderId="57" xfId="0" applyNumberFormat="1" applyFont="1" applyFill="1" applyBorder="1" applyAlignment="1">
      <alignment horizontal="center" vertical="center"/>
    </xf>
    <xf numFmtId="176" fontId="0" fillId="0" borderId="33" xfId="0" applyNumberFormat="1" applyFont="1" applyFill="1" applyBorder="1" applyAlignment="1">
      <alignment horizontal="right" vertical="center"/>
    </xf>
    <xf numFmtId="176" fontId="0" fillId="0" borderId="58" xfId="0" applyNumberFormat="1" applyFont="1" applyFill="1" applyBorder="1" applyAlignment="1">
      <alignment horizontal="right" vertical="center"/>
    </xf>
    <xf numFmtId="0" fontId="11" fillId="2" borderId="20"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9" xfId="1" applyFont="1" applyFill="1" applyBorder="1" applyAlignment="1" applyProtection="1">
      <alignment horizontal="center" vertical="center" wrapText="1"/>
    </xf>
    <xf numFmtId="9" fontId="0" fillId="0" borderId="30" xfId="0" applyNumberFormat="1" applyBorder="1" applyAlignment="1">
      <alignment horizontal="center" vertical="center"/>
    </xf>
    <xf numFmtId="9" fontId="0" fillId="0" borderId="19" xfId="0" applyNumberFormat="1" applyBorder="1" applyAlignment="1">
      <alignment horizontal="center" vertical="center"/>
    </xf>
    <xf numFmtId="9" fontId="0" fillId="0" borderId="29" xfId="0" applyNumberFormat="1" applyBorder="1" applyAlignment="1">
      <alignment horizontal="center" vertical="center"/>
    </xf>
    <xf numFmtId="176" fontId="0" fillId="0" borderId="59" xfId="0" applyNumberFormat="1" applyFont="1" applyFill="1" applyBorder="1" applyAlignment="1">
      <alignment horizontal="center" vertical="center"/>
    </xf>
    <xf numFmtId="176" fontId="0" fillId="0" borderId="60" xfId="0" applyNumberFormat="1" applyFont="1" applyFill="1" applyBorder="1" applyAlignment="1">
      <alignment horizontal="center" vertical="center"/>
    </xf>
    <xf numFmtId="176" fontId="0" fillId="0" borderId="61" xfId="0" applyNumberFormat="1" applyFont="1" applyFill="1" applyBorder="1" applyAlignment="1">
      <alignment horizontal="center" vertical="center"/>
    </xf>
    <xf numFmtId="176" fontId="0" fillId="0" borderId="62" xfId="0" applyNumberFormat="1" applyFont="1" applyFill="1" applyBorder="1" applyAlignment="1">
      <alignment horizontal="center" vertical="center"/>
    </xf>
    <xf numFmtId="0" fontId="11" fillId="2" borderId="56" xfId="1" applyFont="1" applyFill="1" applyBorder="1" applyAlignment="1" applyProtection="1">
      <alignment horizontal="center" vertical="center" wrapText="1"/>
    </xf>
    <xf numFmtId="0" fontId="11" fillId="2" borderId="57" xfId="1" applyFont="1" applyFill="1" applyBorder="1" applyAlignment="1" applyProtection="1">
      <alignment horizontal="center" vertical="center" wrapText="1"/>
    </xf>
    <xf numFmtId="176" fontId="0" fillId="0" borderId="30" xfId="0" applyNumberFormat="1" applyFont="1" applyFill="1" applyBorder="1" applyAlignment="1" applyProtection="1">
      <alignment horizontal="center" vertical="center"/>
      <protection locked="0"/>
    </xf>
    <xf numFmtId="176" fontId="0" fillId="0" borderId="19" xfId="0" applyNumberFormat="1" applyFont="1" applyFill="1" applyBorder="1" applyAlignment="1" applyProtection="1">
      <alignment horizontal="center" vertical="center"/>
      <protection locked="0"/>
    </xf>
    <xf numFmtId="176" fontId="0" fillId="0" borderId="29" xfId="0" applyNumberFormat="1" applyFont="1" applyFill="1" applyBorder="1" applyAlignment="1" applyProtection="1">
      <alignment horizontal="center" vertical="center"/>
      <protection locked="0"/>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9" xfId="0" applyFont="1" applyFill="1" applyBorder="1" applyAlignment="1">
      <alignment horizontal="center" vertical="center"/>
    </xf>
    <xf numFmtId="176" fontId="0" fillId="0" borderId="30" xfId="0" applyNumberFormat="1" applyFont="1" applyFill="1" applyBorder="1" applyAlignment="1" applyProtection="1">
      <alignment horizontal="center" vertical="center"/>
    </xf>
    <xf numFmtId="176" fontId="0" fillId="0" borderId="19" xfId="0" applyNumberFormat="1" applyFont="1" applyFill="1" applyBorder="1" applyAlignment="1" applyProtection="1">
      <alignment horizontal="center" vertical="center"/>
    </xf>
    <xf numFmtId="176" fontId="0" fillId="0" borderId="29" xfId="0" applyNumberFormat="1" applyFont="1" applyFill="1" applyBorder="1" applyAlignment="1" applyProtection="1">
      <alignment horizontal="center" vertical="center"/>
    </xf>
    <xf numFmtId="183" fontId="0" fillId="2" borderId="30" xfId="0" applyNumberFormat="1" applyFont="1" applyFill="1" applyBorder="1" applyAlignment="1">
      <alignment horizontal="center" vertical="center"/>
    </xf>
    <xf numFmtId="183" fontId="0" fillId="2" borderId="19" xfId="0" applyNumberFormat="1" applyFont="1" applyFill="1" applyBorder="1" applyAlignment="1">
      <alignment horizontal="center" vertical="center"/>
    </xf>
    <xf numFmtId="183" fontId="0" fillId="2" borderId="21" xfId="0" applyNumberFormat="1" applyFont="1" applyFill="1" applyBorder="1" applyAlignment="1">
      <alignment horizontal="center" vertical="center"/>
    </xf>
    <xf numFmtId="0" fontId="11" fillId="2" borderId="14" xfId="1" applyFont="1" applyFill="1" applyBorder="1" applyAlignment="1" applyProtection="1">
      <alignment horizontal="center" vertical="center" wrapText="1"/>
    </xf>
    <xf numFmtId="0" fontId="0" fillId="2" borderId="16" xfId="0" applyFont="1" applyFill="1" applyBorder="1" applyAlignment="1">
      <alignment horizontal="center" vertical="center" wrapText="1"/>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11" fillId="2" borderId="15" xfId="1" applyFont="1" applyFill="1" applyBorder="1" applyAlignment="1" applyProtection="1">
      <alignment horizontal="center" vertical="center" wrapText="1"/>
    </xf>
    <xf numFmtId="0" fontId="11" fillId="2" borderId="12" xfId="1" applyFont="1" applyFill="1" applyBorder="1" applyAlignment="1" applyProtection="1">
      <alignment horizontal="center" vertical="center" wrapText="1"/>
    </xf>
    <xf numFmtId="0" fontId="11" fillId="2" borderId="16" xfId="1" applyFont="1" applyFill="1" applyBorder="1" applyAlignment="1" applyProtection="1">
      <alignment horizontal="center" vertical="center" wrapText="1"/>
    </xf>
    <xf numFmtId="176" fontId="0" fillId="0" borderId="36" xfId="0" applyNumberFormat="1" applyFont="1" applyFill="1" applyBorder="1" applyAlignment="1" applyProtection="1">
      <alignment horizontal="center" vertical="center"/>
      <protection locked="0"/>
    </xf>
    <xf numFmtId="176" fontId="0" fillId="0" borderId="37" xfId="0" applyNumberFormat="1" applyFont="1" applyFill="1" applyBorder="1" applyAlignment="1" applyProtection="1">
      <alignment horizontal="center" vertical="center"/>
      <protection locked="0"/>
    </xf>
    <xf numFmtId="176" fontId="0" fillId="0" borderId="38" xfId="0" applyNumberFormat="1" applyFont="1" applyFill="1" applyBorder="1" applyAlignment="1" applyProtection="1">
      <alignment horizontal="center" vertical="center"/>
      <protection locked="0"/>
    </xf>
    <xf numFmtId="176" fontId="0" fillId="0" borderId="39" xfId="0" applyNumberFormat="1" applyFont="1" applyFill="1" applyBorder="1" applyAlignment="1" applyProtection="1">
      <alignment horizontal="center" vertical="center"/>
      <protection locked="0"/>
    </xf>
    <xf numFmtId="176" fontId="0" fillId="0" borderId="40" xfId="0" applyNumberFormat="1" applyFont="1" applyFill="1" applyBorder="1" applyAlignment="1" applyProtection="1">
      <alignment horizontal="center" vertical="center"/>
      <protection locked="0"/>
    </xf>
    <xf numFmtId="176" fontId="0" fillId="0" borderId="41" xfId="0" applyNumberFormat="1" applyFont="1" applyFill="1" applyBorder="1" applyAlignment="1" applyProtection="1">
      <alignment horizontal="center" vertical="center"/>
      <protection locked="0"/>
    </xf>
    <xf numFmtId="0" fontId="11" fillId="2" borderId="36" xfId="1" applyFont="1" applyFill="1" applyBorder="1" applyAlignment="1" applyProtection="1">
      <alignment horizontal="center" vertical="center" wrapText="1"/>
    </xf>
    <xf numFmtId="0" fontId="11" fillId="2" borderId="37" xfId="1" applyFont="1" applyFill="1" applyBorder="1" applyAlignment="1" applyProtection="1">
      <alignment horizontal="center" vertical="center" wrapText="1"/>
    </xf>
    <xf numFmtId="0" fontId="11" fillId="2" borderId="38" xfId="1" applyFont="1" applyFill="1" applyBorder="1" applyAlignment="1" applyProtection="1">
      <alignment horizontal="center" vertical="center" wrapText="1"/>
    </xf>
    <xf numFmtId="0" fontId="11" fillId="2" borderId="27" xfId="1" applyFont="1" applyFill="1" applyBorder="1" applyAlignment="1" applyProtection="1">
      <alignment horizontal="center" vertical="center" wrapText="1"/>
    </xf>
    <xf numFmtId="0" fontId="11" fillId="2" borderId="23" xfId="1" applyFont="1" applyFill="1" applyBorder="1" applyAlignment="1" applyProtection="1">
      <alignment horizontal="center" vertical="center" wrapText="1"/>
    </xf>
    <xf numFmtId="0" fontId="11" fillId="2" borderId="26" xfId="1" applyFont="1" applyFill="1" applyBorder="1" applyAlignment="1" applyProtection="1">
      <alignment horizontal="center" vertical="center" wrapText="1"/>
    </xf>
    <xf numFmtId="176" fontId="0" fillId="0" borderId="52" xfId="0" applyNumberFormat="1" applyFont="1" applyFill="1" applyBorder="1" applyAlignment="1" applyProtection="1">
      <alignment horizontal="center" vertical="center"/>
    </xf>
    <xf numFmtId="176" fontId="0" fillId="0" borderId="53" xfId="0" applyNumberFormat="1" applyFont="1" applyFill="1" applyBorder="1" applyAlignment="1" applyProtection="1">
      <alignment horizontal="center" vertical="center"/>
    </xf>
    <xf numFmtId="176" fontId="0" fillId="0" borderId="54" xfId="0" applyNumberFormat="1" applyFont="1" applyFill="1" applyBorder="1" applyAlignment="1" applyProtection="1">
      <alignment horizontal="center" vertical="center"/>
    </xf>
    <xf numFmtId="176" fontId="0" fillId="0" borderId="55" xfId="0" applyNumberFormat="1" applyFont="1" applyFill="1" applyBorder="1" applyAlignment="1" applyProtection="1">
      <alignment horizontal="center" vertical="center"/>
    </xf>
    <xf numFmtId="176" fontId="15" fillId="0" borderId="36" xfId="0" applyNumberFormat="1" applyFont="1" applyFill="1" applyBorder="1" applyAlignment="1" applyProtection="1">
      <alignment horizontal="center" vertical="center"/>
      <protection locked="0"/>
    </xf>
    <xf numFmtId="176" fontId="15" fillId="0" borderId="37" xfId="0" applyNumberFormat="1" applyFont="1" applyFill="1" applyBorder="1" applyAlignment="1" applyProtection="1">
      <alignment horizontal="center" vertical="center"/>
      <protection locked="0"/>
    </xf>
    <xf numFmtId="176" fontId="15" fillId="0" borderId="38" xfId="0" applyNumberFormat="1" applyFont="1" applyFill="1" applyBorder="1" applyAlignment="1" applyProtection="1">
      <alignment horizontal="center" vertical="center"/>
      <protection locked="0"/>
    </xf>
    <xf numFmtId="176" fontId="0" fillId="0" borderId="50" xfId="0" applyNumberFormat="1" applyFont="1" applyFill="1" applyBorder="1" applyAlignment="1">
      <alignment horizontal="right" vertical="center"/>
    </xf>
    <xf numFmtId="176" fontId="0" fillId="0" borderId="51" xfId="0" applyNumberFormat="1" applyFont="1" applyFill="1" applyBorder="1" applyAlignment="1">
      <alignment horizontal="right"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6" fontId="0" fillId="0" borderId="47" xfId="0" applyNumberFormat="1" applyFont="1" applyFill="1" applyBorder="1" applyAlignment="1">
      <alignment horizontal="right" vertical="center"/>
    </xf>
    <xf numFmtId="176" fontId="0" fillId="0" borderId="48" xfId="0" applyNumberFormat="1" applyFont="1" applyFill="1" applyBorder="1" applyAlignment="1">
      <alignment horizontal="right" vertical="center"/>
    </xf>
    <xf numFmtId="176" fontId="0" fillId="0" borderId="49" xfId="0" applyNumberFormat="1" applyFont="1" applyFill="1" applyBorder="1" applyAlignment="1">
      <alignment horizontal="right" vertical="center"/>
    </xf>
    <xf numFmtId="0" fontId="10" fillId="2" borderId="1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31" xfId="1" applyFont="1" applyFill="1" applyBorder="1" applyAlignment="1" applyProtection="1">
      <alignment horizontal="center" vertical="center" wrapText="1"/>
    </xf>
    <xf numFmtId="0" fontId="0" fillId="0" borderId="20" xfId="2" applyFont="1" applyFill="1" applyBorder="1" applyAlignment="1" applyProtection="1">
      <alignment horizontal="left" vertical="center" wrapText="1"/>
    </xf>
    <xf numFmtId="0" fontId="0" fillId="0" borderId="19" xfId="2" applyFont="1" applyFill="1" applyBorder="1" applyAlignment="1" applyProtection="1">
      <alignment horizontal="left" vertical="center" wrapText="1"/>
    </xf>
    <xf numFmtId="0" fontId="0" fillId="0" borderId="21" xfId="2" applyFont="1" applyFill="1" applyBorder="1" applyAlignment="1" applyProtection="1">
      <alignment horizontal="left" vertical="center" wrapText="1"/>
    </xf>
    <xf numFmtId="0" fontId="10" fillId="2" borderId="11" xfId="1" applyFont="1" applyFill="1" applyBorder="1" applyAlignment="1" applyProtection="1">
      <alignment horizontal="center" vertical="center" wrapText="1"/>
    </xf>
    <xf numFmtId="0" fontId="10" fillId="2" borderId="12" xfId="1" applyFont="1" applyFill="1" applyBorder="1" applyAlignment="1" applyProtection="1">
      <alignment horizontal="center" vertical="center" wrapText="1"/>
    </xf>
    <xf numFmtId="0" fontId="10" fillId="2" borderId="13" xfId="1" applyFont="1" applyFill="1" applyBorder="1" applyAlignment="1" applyProtection="1">
      <alignment horizontal="center" vertical="center" wrapText="1"/>
    </xf>
    <xf numFmtId="0" fontId="10" fillId="2" borderId="22" xfId="1" applyFont="1" applyFill="1" applyBorder="1" applyAlignment="1" applyProtection="1">
      <alignment horizontal="center" vertical="center" wrapText="1"/>
    </xf>
    <xf numFmtId="0" fontId="10" fillId="2" borderId="23" xfId="1" applyFont="1" applyFill="1" applyBorder="1" applyAlignment="1" applyProtection="1">
      <alignment horizontal="center" vertical="center" wrapText="1"/>
    </xf>
    <xf numFmtId="0" fontId="10" fillId="2" borderId="24" xfId="1" applyFont="1" applyFill="1" applyBorder="1" applyAlignment="1" applyProtection="1">
      <alignment horizontal="center" vertical="center" wrapText="1"/>
    </xf>
    <xf numFmtId="0" fontId="10" fillId="0" borderId="32" xfId="1" applyFont="1" applyFill="1" applyBorder="1" applyAlignment="1" applyProtection="1">
      <alignment horizontal="center" vertical="center" wrapText="1"/>
    </xf>
    <xf numFmtId="0" fontId="10" fillId="0" borderId="33" xfId="1" applyFont="1" applyFill="1" applyBorder="1" applyAlignment="1" applyProtection="1">
      <alignment horizontal="center" vertical="center" wrapText="1"/>
    </xf>
    <xf numFmtId="182" fontId="0" fillId="2" borderId="30" xfId="0" applyNumberFormat="1" applyFont="1" applyFill="1" applyBorder="1" applyAlignment="1">
      <alignment horizontal="center" vertical="center"/>
    </xf>
    <xf numFmtId="182" fontId="0" fillId="2" borderId="19" xfId="0" applyNumberFormat="1" applyFont="1" applyFill="1" applyBorder="1" applyAlignment="1">
      <alignment horizontal="center" vertical="center"/>
    </xf>
    <xf numFmtId="182" fontId="0" fillId="2" borderId="29" xfId="0" applyNumberFormat="1" applyFont="1" applyFill="1" applyBorder="1" applyAlignment="1">
      <alignment horizontal="center" vertical="center"/>
    </xf>
    <xf numFmtId="0" fontId="5" fillId="2" borderId="22" xfId="1" applyFont="1" applyFill="1" applyBorder="1" applyAlignment="1" applyProtection="1">
      <alignment horizontal="center" vertical="center" wrapText="1" shrinkToFit="1"/>
    </xf>
    <xf numFmtId="0" fontId="5" fillId="2" borderId="23" xfId="1" applyFont="1" applyFill="1" applyBorder="1" applyAlignment="1" applyProtection="1">
      <alignment horizontal="center" vertical="center" wrapText="1" shrinkToFit="1"/>
    </xf>
    <xf numFmtId="0" fontId="5" fillId="2" borderId="24" xfId="1" applyFont="1" applyFill="1" applyBorder="1" applyAlignment="1" applyProtection="1">
      <alignment horizontal="center" vertical="center" wrapText="1" shrinkToFit="1"/>
    </xf>
    <xf numFmtId="0" fontId="0" fillId="4" borderId="20" xfId="1" applyFont="1" applyFill="1" applyBorder="1" applyAlignment="1" applyProtection="1">
      <alignment horizontal="left" vertical="center" wrapText="1" shrinkToFit="1"/>
    </xf>
    <xf numFmtId="0" fontId="0" fillId="4" borderId="19" xfId="1" applyFont="1" applyFill="1" applyBorder="1" applyAlignment="1" applyProtection="1">
      <alignment horizontal="left" vertical="center" wrapText="1" shrinkToFit="1"/>
    </xf>
    <xf numFmtId="0" fontId="0" fillId="4" borderId="29" xfId="1" applyFont="1" applyFill="1" applyBorder="1" applyAlignment="1" applyProtection="1">
      <alignment horizontal="left" vertical="center" wrapText="1" shrinkToFit="1"/>
    </xf>
    <xf numFmtId="0" fontId="5" fillId="3" borderId="30" xfId="1" applyFont="1" applyFill="1" applyBorder="1" applyAlignment="1" applyProtection="1">
      <alignment horizontal="center" vertical="center" wrapText="1" shrinkToFit="1"/>
    </xf>
    <xf numFmtId="0" fontId="5" fillId="3" borderId="19" xfId="1" applyFont="1" applyFill="1" applyBorder="1" applyAlignment="1" applyProtection="1">
      <alignment horizontal="center" vertical="center" wrapText="1" shrinkToFit="1"/>
    </xf>
    <xf numFmtId="0" fontId="5" fillId="3" borderId="29" xfId="1" applyFont="1" applyFill="1" applyBorder="1" applyAlignment="1" applyProtection="1">
      <alignment horizontal="center" vertical="center" wrapText="1" shrinkToFit="1"/>
    </xf>
    <xf numFmtId="0" fontId="7" fillId="0" borderId="23" xfId="2" applyFont="1" applyFill="1" applyBorder="1" applyAlignment="1" applyProtection="1">
      <alignment horizontal="left" vertical="center" wrapText="1" shrinkToFit="1"/>
      <protection locked="0"/>
    </xf>
    <xf numFmtId="0" fontId="2" fillId="0" borderId="23" xfId="0" applyFont="1" applyBorder="1" applyAlignment="1" applyProtection="1">
      <alignment horizontal="left" vertical="center" wrapText="1" shrinkToFit="1"/>
      <protection locked="0"/>
    </xf>
    <xf numFmtId="0" fontId="2" fillId="0" borderId="28" xfId="0" applyFont="1" applyBorder="1" applyAlignment="1" applyProtection="1">
      <alignment horizontal="left" vertical="center" wrapText="1" shrinkToFit="1"/>
      <protection locked="0"/>
    </xf>
    <xf numFmtId="0" fontId="0" fillId="0" borderId="25" xfId="2" applyFont="1" applyFill="1" applyBorder="1" applyAlignment="1" applyProtection="1">
      <alignment horizontal="left" vertical="center" wrapText="1"/>
      <protection locked="0"/>
    </xf>
    <xf numFmtId="0" fontId="2" fillId="0" borderId="23" xfId="2" applyFont="1" applyFill="1" applyBorder="1" applyAlignment="1" applyProtection="1">
      <alignment horizontal="left" vertical="center" wrapText="1"/>
      <protection locked="0"/>
    </xf>
    <xf numFmtId="0" fontId="2" fillId="0" borderId="28" xfId="2" applyFont="1" applyFill="1" applyBorder="1" applyAlignment="1" applyProtection="1">
      <alignment horizontal="left" vertical="center" wrapText="1"/>
      <protection locked="0"/>
    </xf>
    <xf numFmtId="0" fontId="0" fillId="0" borderId="12" xfId="0" applyFont="1" applyBorder="1" applyAlignment="1" applyProtection="1">
      <alignment horizontal="left" vertical="center" wrapText="1" shrinkToFit="1"/>
      <protection locked="0"/>
    </xf>
    <xf numFmtId="0" fontId="0" fillId="0" borderId="16" xfId="0" applyFont="1" applyBorder="1" applyAlignment="1" applyProtection="1">
      <alignment horizontal="left" vertical="center" wrapText="1" shrinkToFit="1"/>
      <protection locked="0"/>
    </xf>
    <xf numFmtId="0" fontId="11" fillId="0" borderId="15" xfId="3" applyFont="1" applyFill="1" applyBorder="1" applyAlignment="1" applyProtection="1">
      <alignment horizontal="left" vertical="center" wrapText="1" shrinkToFit="1"/>
      <protection locked="0"/>
    </xf>
    <xf numFmtId="0" fontId="11" fillId="0" borderId="12" xfId="3" applyFont="1" applyFill="1" applyBorder="1" applyAlignment="1" applyProtection="1">
      <alignment horizontal="left" vertical="center" wrapText="1" shrinkToFit="1"/>
      <protection locked="0"/>
    </xf>
    <xf numFmtId="0" fontId="11" fillId="0" borderId="17" xfId="3" applyFont="1" applyFill="1" applyBorder="1" applyAlignment="1" applyProtection="1">
      <alignment horizontal="left" vertical="center" wrapText="1" shrinkToFit="1"/>
      <protection locked="0"/>
    </xf>
    <xf numFmtId="0" fontId="5" fillId="2" borderId="18" xfId="1" applyFont="1" applyFill="1" applyBorder="1" applyAlignment="1" applyProtection="1">
      <alignment horizontal="center" vertical="center"/>
    </xf>
    <xf numFmtId="0" fontId="5" fillId="2" borderId="19" xfId="1" applyFont="1" applyFill="1" applyBorder="1" applyAlignment="1" applyProtection="1">
      <alignment horizontal="center" vertical="center"/>
    </xf>
    <xf numFmtId="0" fontId="11" fillId="0" borderId="20" xfId="2" applyFont="1" applyFill="1" applyBorder="1" applyAlignment="1" applyProtection="1">
      <alignment horizontal="left" vertical="center" wrapText="1" shrinkToFit="1"/>
    </xf>
    <xf numFmtId="0" fontId="11" fillId="0" borderId="19" xfId="2" applyFont="1" applyFill="1" applyBorder="1" applyAlignment="1" applyProtection="1">
      <alignment horizontal="left" vertical="center" wrapText="1" shrinkToFit="1"/>
    </xf>
    <xf numFmtId="0" fontId="11" fillId="0" borderId="21" xfId="2" applyFont="1" applyFill="1" applyBorder="1" applyAlignment="1" applyProtection="1">
      <alignment horizontal="left" vertical="center" wrapText="1" shrinkToFit="1"/>
    </xf>
    <xf numFmtId="0" fontId="2" fillId="4" borderId="25" xfId="1" applyFont="1" applyFill="1" applyBorder="1" applyAlignment="1" applyProtection="1">
      <alignment horizontal="left" vertical="center" wrapText="1" shrinkToFit="1"/>
      <protection locked="0"/>
    </xf>
    <xf numFmtId="0" fontId="2" fillId="4" borderId="23" xfId="1" applyFont="1" applyFill="1" applyBorder="1" applyAlignment="1" applyProtection="1">
      <alignment horizontal="left" vertical="center" wrapText="1" shrinkToFit="1"/>
      <protection locked="0"/>
    </xf>
    <xf numFmtId="0" fontId="2" fillId="4" borderId="26" xfId="1" applyFont="1" applyFill="1" applyBorder="1" applyAlignment="1" applyProtection="1">
      <alignment horizontal="left" vertical="center" wrapText="1" shrinkToFit="1"/>
      <protection locked="0"/>
    </xf>
    <xf numFmtId="0" fontId="10" fillId="2" borderId="27" xfId="2" applyNumberFormat="1" applyFont="1" applyFill="1" applyBorder="1" applyAlignment="1" applyProtection="1">
      <alignment horizontal="center" vertical="center" wrapText="1"/>
    </xf>
    <xf numFmtId="0" fontId="0" fillId="0" borderId="23" xfId="0" applyFont="1" applyBorder="1" applyAlignment="1">
      <alignment horizontal="center" vertical="center"/>
    </xf>
    <xf numFmtId="0" fontId="0" fillId="0" borderId="26" xfId="0" applyFont="1" applyBorder="1" applyAlignment="1">
      <alignment horizontal="center" vertical="center"/>
    </xf>
    <xf numFmtId="0" fontId="0" fillId="0" borderId="23" xfId="0" applyFont="1" applyBorder="1" applyAlignment="1" applyProtection="1">
      <alignment horizontal="left" vertical="center" wrapText="1" shrinkToFit="1"/>
      <protection locked="0"/>
    </xf>
    <xf numFmtId="0" fontId="0" fillId="0" borderId="28" xfId="0" applyFont="1" applyBorder="1" applyAlignment="1" applyProtection="1">
      <alignment horizontal="left" vertical="center" wrapText="1" shrinkToFit="1"/>
      <protection locked="0"/>
    </xf>
    <xf numFmtId="176" fontId="0" fillId="0" borderId="44" xfId="0" applyNumberFormat="1" applyFont="1" applyFill="1" applyBorder="1" applyAlignment="1">
      <alignment horizontal="right" vertical="center"/>
    </xf>
    <xf numFmtId="176" fontId="0" fillId="0" borderId="45" xfId="0" applyNumberFormat="1" applyFont="1" applyFill="1" applyBorder="1" applyAlignment="1">
      <alignment horizontal="right" vertical="center"/>
    </xf>
    <xf numFmtId="176" fontId="0" fillId="0" borderId="46" xfId="0" applyNumberFormat="1" applyFont="1" applyFill="1" applyBorder="1" applyAlignment="1" applyProtection="1">
      <alignment horizontal="center" vertical="center"/>
      <protection locked="0"/>
    </xf>
    <xf numFmtId="0" fontId="10" fillId="2" borderId="5" xfId="1" applyFont="1" applyFill="1" applyBorder="1" applyAlignment="1" applyProtection="1">
      <alignment horizontal="center" vertical="center"/>
    </xf>
    <xf numFmtId="0" fontId="10" fillId="2" borderId="6" xfId="1" applyFont="1" applyFill="1" applyBorder="1" applyAlignment="1" applyProtection="1">
      <alignment horizontal="center" vertical="center"/>
    </xf>
    <xf numFmtId="0" fontId="11" fillId="0" borderId="7" xfId="2" applyFont="1" applyFill="1" applyBorder="1" applyAlignment="1" applyProtection="1">
      <alignment horizontal="left" vertical="center" wrapText="1" shrinkToFit="1"/>
      <protection locked="0"/>
    </xf>
    <xf numFmtId="0" fontId="2" fillId="0" borderId="6" xfId="0" applyFont="1" applyFill="1" applyBorder="1" applyAlignment="1" applyProtection="1">
      <alignment horizontal="left" vertical="center" wrapText="1"/>
      <protection locked="0"/>
    </xf>
    <xf numFmtId="0" fontId="10"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10" fillId="2" borderId="8" xfId="2" applyFont="1" applyFill="1" applyBorder="1" applyAlignment="1" applyProtection="1">
      <alignment horizontal="center" vertical="center"/>
    </xf>
    <xf numFmtId="0" fontId="0" fillId="0" borderId="10" xfId="0" applyFont="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wrapText="1" shrinkToFit="1"/>
    </xf>
    <xf numFmtId="0" fontId="12" fillId="3" borderId="13" xfId="1" applyFont="1" applyFill="1" applyBorder="1" applyAlignment="1" applyProtection="1">
      <alignment horizontal="center" vertical="center" wrapText="1" shrinkToFit="1"/>
    </xf>
    <xf numFmtId="0" fontId="11" fillId="0" borderId="14" xfId="1" applyFont="1" applyFill="1" applyBorder="1" applyAlignment="1" applyProtection="1">
      <alignment horizontal="center" vertical="center"/>
      <protection locked="0"/>
    </xf>
    <xf numFmtId="0" fontId="11" fillId="0" borderId="12" xfId="1" applyFont="1" applyFill="1" applyBorder="1" applyAlignment="1" applyProtection="1">
      <alignment horizontal="center" vertical="center"/>
      <protection locked="0"/>
    </xf>
    <xf numFmtId="0" fontId="12" fillId="3" borderId="15" xfId="1" applyFont="1" applyFill="1" applyBorder="1" applyAlignment="1" applyProtection="1">
      <alignment horizontal="center" vertical="center" wrapText="1"/>
    </xf>
    <xf numFmtId="0" fontId="12" fillId="3" borderId="12" xfId="1" applyFont="1" applyFill="1" applyBorder="1" applyAlignment="1" applyProtection="1">
      <alignment horizontal="center" vertical="center" wrapText="1"/>
    </xf>
    <xf numFmtId="0" fontId="12" fillId="3" borderId="16" xfId="1" applyFont="1" applyFill="1" applyBorder="1" applyAlignment="1" applyProtection="1">
      <alignment horizontal="center" vertical="center" wrapText="1"/>
    </xf>
    <xf numFmtId="0" fontId="11" fillId="0" borderId="15" xfId="1" applyFont="1" applyFill="1" applyBorder="1" applyAlignment="1" applyProtection="1">
      <alignment horizontal="center" vertical="center"/>
      <protection locked="0"/>
    </xf>
    <xf numFmtId="0" fontId="11" fillId="0" borderId="16" xfId="1" applyFont="1" applyFill="1" applyBorder="1" applyAlignment="1" applyProtection="1">
      <alignment horizontal="center" vertical="center"/>
      <protection locked="0"/>
    </xf>
    <xf numFmtId="0" fontId="10" fillId="2" borderId="15" xfId="2" applyFont="1" applyFill="1" applyBorder="1" applyAlignment="1" applyProtection="1">
      <alignment horizontal="center" vertical="center" shrinkToFit="1"/>
    </xf>
    <xf numFmtId="0" fontId="4" fillId="0" borderId="1" xfId="0" applyFont="1" applyBorder="1" applyAlignment="1">
      <alignment horizontal="center" vertical="center"/>
    </xf>
    <xf numFmtId="0" fontId="0" fillId="0" borderId="1" xfId="0" applyFont="1" applyBorder="1" applyAlignment="1" applyProtection="1">
      <alignment horizontal="center" vertical="center"/>
      <protection locked="0"/>
    </xf>
    <xf numFmtId="179" fontId="0" fillId="0" borderId="1" xfId="0" applyNumberFormat="1" applyFont="1" applyBorder="1" applyAlignment="1" applyProtection="1">
      <alignment horizontal="center" vertical="center"/>
      <protection locked="0"/>
    </xf>
    <xf numFmtId="180" fontId="0" fillId="0" borderId="1" xfId="0" applyNumberFormat="1" applyFont="1" applyBorder="1" applyAlignment="1" applyProtection="1">
      <alignment horizontal="left" vertical="center"/>
      <protection locked="0"/>
    </xf>
    <xf numFmtId="181" fontId="8" fillId="2" borderId="2" xfId="1" applyNumberFormat="1" applyFont="1" applyFill="1" applyBorder="1" applyAlignment="1" applyProtection="1">
      <alignment horizontal="right" vertical="center"/>
    </xf>
    <xf numFmtId="181" fontId="8" fillId="2" borderId="3" xfId="1" applyNumberFormat="1" applyFont="1" applyFill="1" applyBorder="1" applyAlignment="1" applyProtection="1">
      <alignment horizontal="right" vertical="center"/>
    </xf>
    <xf numFmtId="0" fontId="9" fillId="0" borderId="3" xfId="0" applyFont="1" applyFill="1" applyBorder="1" applyAlignment="1" applyProtection="1">
      <alignment horizontal="center" vertical="center"/>
      <protection locked="0"/>
    </xf>
    <xf numFmtId="0" fontId="0" fillId="0" borderId="20" xfId="2" applyFont="1" applyFill="1" applyBorder="1" applyAlignment="1" applyProtection="1">
      <alignment horizontal="left" vertical="center" wrapText="1"/>
      <protection locked="0"/>
    </xf>
    <xf numFmtId="0" fontId="2" fillId="0" borderId="19" xfId="2" applyFont="1" applyFill="1" applyBorder="1" applyAlignment="1" applyProtection="1">
      <alignment horizontal="left" vertical="center" wrapText="1"/>
      <protection locked="0"/>
    </xf>
    <xf numFmtId="0" fontId="2" fillId="0" borderId="21" xfId="2" applyFont="1" applyFill="1" applyBorder="1" applyAlignment="1" applyProtection="1">
      <alignment horizontal="left" vertical="center" wrapText="1"/>
      <protection locked="0"/>
    </xf>
  </cellXfs>
  <cellStyles count="5">
    <cellStyle name="標準" xfId="0" builtinId="0"/>
    <cellStyle name="標準 2" xfId="4"/>
    <cellStyle name="標準_01【みんまち】（地区まちづくり推進事業）" xfId="2"/>
    <cellStyle name="標準_01【みんまち】（地区まちづくり推進事業） 2" xfId="3"/>
    <cellStyle name="標準_Sheet1" xfId="1"/>
  </cellStyles>
  <dxfs count="326">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76" formatCode="#,##0;&quot;▲ &quot;#,##0"/>
    </dxf>
    <dxf>
      <numFmt numFmtId="196" formatCode="#,##0.#;&quot;▲&quot;#,##0.#&quot;％&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97" formatCode="#,##0&quot;％&quot;"/>
    </dxf>
    <dxf>
      <numFmt numFmtId="198" formatCode="#,##0.#&quot;％&quot;"/>
    </dxf>
    <dxf>
      <numFmt numFmtId="178" formatCode="0&quot;年度_x000a_活動見込&quot;"/>
    </dxf>
    <dxf>
      <numFmt numFmtId="177" formatCode="0&quot;年度活動見込&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
      <numFmt numFmtId="176" formatCode="#,##0;&quot;▲ &quot;#,##0"/>
    </dxf>
    <dxf>
      <numFmt numFmtId="196" formatCode="#,##0.#;&quot;▲&quot;#,##0.#&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40</xdr:row>
          <xdr:rowOff>38100</xdr:rowOff>
        </xdr:from>
        <xdr:to>
          <xdr:col>48</xdr:col>
          <xdr:colOff>0</xdr:colOff>
          <xdr:row>41</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226</xdr:row>
          <xdr:rowOff>38100</xdr:rowOff>
        </xdr:from>
        <xdr:to>
          <xdr:col>44</xdr:col>
          <xdr:colOff>38100</xdr:colOff>
          <xdr:row>226</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333</xdr:row>
          <xdr:rowOff>38100</xdr:rowOff>
        </xdr:from>
        <xdr:to>
          <xdr:col>44</xdr:col>
          <xdr:colOff>38100</xdr:colOff>
          <xdr:row>333</xdr:row>
          <xdr:rowOff>266700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48261</xdr:colOff>
      <xdr:row>149</xdr:row>
      <xdr:rowOff>5080</xdr:rowOff>
    </xdr:from>
    <xdr:to>
      <xdr:col>15</xdr:col>
      <xdr:colOff>172721</xdr:colOff>
      <xdr:row>150</xdr:row>
      <xdr:rowOff>213360</xdr:rowOff>
    </xdr:to>
    <xdr:sp macro="" textlink="">
      <xdr:nvSpPr>
        <xdr:cNvPr id="5" name="テキスト ボックス 4"/>
        <xdr:cNvSpPr txBox="1"/>
      </xdr:nvSpPr>
      <xdr:spPr>
        <a:xfrm>
          <a:off x="1648461" y="36314380"/>
          <a:ext cx="1524635" cy="608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t>人事院</a:t>
          </a:r>
          <a:endParaRPr kumimoji="1" lang="en-US" altLang="ja-JP" sz="1200"/>
        </a:p>
        <a:p>
          <a:pPr algn="ctr"/>
          <a:r>
            <a:rPr kumimoji="1" lang="en-US" altLang="ja-JP" sz="1200">
              <a:solidFill>
                <a:sysClr val="windowText" lastClr="000000"/>
              </a:solidFill>
              <a:latin typeface="+mn-ea"/>
              <a:ea typeface="+mn-ea"/>
            </a:rPr>
            <a:t>9</a:t>
          </a:r>
          <a:r>
            <a:rPr kumimoji="1" lang="ja-JP" altLang="en-US" sz="1200">
              <a:solidFill>
                <a:sysClr val="windowText" lastClr="000000"/>
              </a:solidFill>
              <a:latin typeface="+mn-ea"/>
              <a:ea typeface="+mn-ea"/>
            </a:rPr>
            <a:t>百万円</a:t>
          </a:r>
          <a:endParaRPr kumimoji="1" lang="en-US" altLang="ja-JP" sz="1200">
            <a:solidFill>
              <a:sysClr val="windowText" lastClr="000000"/>
            </a:solidFill>
            <a:latin typeface="+mn-ea"/>
            <a:ea typeface="+mn-ea"/>
          </a:endParaRPr>
        </a:p>
        <a:p>
          <a:endParaRPr kumimoji="1" lang="ja-JP" altLang="en-US" sz="1100"/>
        </a:p>
      </xdr:txBody>
    </xdr:sp>
    <xdr:clientData/>
  </xdr:twoCellAnchor>
  <xdr:twoCellAnchor>
    <xdr:from>
      <xdr:col>28</xdr:col>
      <xdr:colOff>87630</xdr:colOff>
      <xdr:row>141</xdr:row>
      <xdr:rowOff>162560</xdr:rowOff>
    </xdr:from>
    <xdr:to>
      <xdr:col>47</xdr:col>
      <xdr:colOff>40640</xdr:colOff>
      <xdr:row>142</xdr:row>
      <xdr:rowOff>165100</xdr:rowOff>
    </xdr:to>
    <xdr:sp macro="" textlink="">
      <xdr:nvSpPr>
        <xdr:cNvPr id="6" name="テキスト ボックス 5"/>
        <xdr:cNvSpPr txBox="1"/>
      </xdr:nvSpPr>
      <xdr:spPr>
        <a:xfrm>
          <a:off x="5688330" y="33271460"/>
          <a:ext cx="3753485" cy="402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t>Ａ</a:t>
          </a:r>
          <a:r>
            <a:rPr kumimoji="1" lang="en-US" altLang="ja-JP" sz="1200"/>
            <a:t>.(</a:t>
          </a:r>
          <a:r>
            <a:rPr kumimoji="1" lang="ja-JP" altLang="en-US" sz="1200"/>
            <a:t>株）エス・ワイ企画印刷ほか　</a:t>
          </a:r>
          <a:r>
            <a:rPr kumimoji="1" lang="en-US" altLang="ja-JP" sz="1200">
              <a:latin typeface="+mn-ea"/>
              <a:ea typeface="+mn-ea"/>
            </a:rPr>
            <a:t>2</a:t>
          </a:r>
          <a:r>
            <a:rPr kumimoji="1" lang="ja-JP" altLang="en-US" sz="1200">
              <a:solidFill>
                <a:sysClr val="windowText" lastClr="000000"/>
              </a:solidFill>
            </a:rPr>
            <a:t>百万円</a:t>
          </a:r>
          <a:endParaRPr kumimoji="1" lang="en-US" altLang="ja-JP" sz="1200">
            <a:solidFill>
              <a:sysClr val="windowText" lastClr="000000"/>
            </a:solidFill>
          </a:endParaRPr>
        </a:p>
      </xdr:txBody>
    </xdr:sp>
    <xdr:clientData/>
  </xdr:twoCellAnchor>
  <xdr:twoCellAnchor>
    <xdr:from>
      <xdr:col>28</xdr:col>
      <xdr:colOff>160020</xdr:colOff>
      <xdr:row>145</xdr:row>
      <xdr:rowOff>2540</xdr:rowOff>
    </xdr:from>
    <xdr:to>
      <xdr:col>45</xdr:col>
      <xdr:colOff>142240</xdr:colOff>
      <xdr:row>146</xdr:row>
      <xdr:rowOff>101600</xdr:rowOff>
    </xdr:to>
    <xdr:sp macro="" textlink="">
      <xdr:nvSpPr>
        <xdr:cNvPr id="7" name="テキスト ボックス 6"/>
        <xdr:cNvSpPr txBox="1"/>
      </xdr:nvSpPr>
      <xdr:spPr>
        <a:xfrm>
          <a:off x="5760720" y="34711640"/>
          <a:ext cx="3382645" cy="499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t>Ｂ</a:t>
          </a:r>
          <a:r>
            <a:rPr kumimoji="1" lang="en-US" altLang="ja-JP" sz="1200"/>
            <a:t>.</a:t>
          </a:r>
          <a:r>
            <a:rPr kumimoji="1" lang="ja-JP" altLang="en-US" sz="1200"/>
            <a:t>（株）エンターオンほか　</a:t>
          </a:r>
          <a:r>
            <a:rPr kumimoji="1" lang="en-US" altLang="ja-JP" sz="1200">
              <a:latin typeface="+mn-ea"/>
              <a:ea typeface="+mn-ea"/>
            </a:rPr>
            <a:t>3</a:t>
          </a:r>
          <a:r>
            <a:rPr kumimoji="1" lang="ja-JP" altLang="en-US" sz="1200"/>
            <a:t>百万</a:t>
          </a:r>
          <a:r>
            <a:rPr kumimoji="1" lang="ja-JP" altLang="en-US" sz="1200">
              <a:solidFill>
                <a:sysClr val="windowText" lastClr="000000"/>
              </a:solidFill>
            </a:rPr>
            <a:t>円</a:t>
          </a:r>
          <a:endParaRPr kumimoji="1" lang="ja-JP" altLang="en-US" sz="1100"/>
        </a:p>
      </xdr:txBody>
    </xdr:sp>
    <xdr:clientData/>
  </xdr:twoCellAnchor>
  <xdr:twoCellAnchor>
    <xdr:from>
      <xdr:col>28</xdr:col>
      <xdr:colOff>118110</xdr:colOff>
      <xdr:row>149</xdr:row>
      <xdr:rowOff>2540</xdr:rowOff>
    </xdr:from>
    <xdr:to>
      <xdr:col>46</xdr:col>
      <xdr:colOff>30480</xdr:colOff>
      <xdr:row>150</xdr:row>
      <xdr:rowOff>91440</xdr:rowOff>
    </xdr:to>
    <xdr:sp macro="" textlink="">
      <xdr:nvSpPr>
        <xdr:cNvPr id="8" name="テキスト ボックス 7"/>
        <xdr:cNvSpPr txBox="1"/>
      </xdr:nvSpPr>
      <xdr:spPr>
        <a:xfrm>
          <a:off x="5718810" y="36311840"/>
          <a:ext cx="3512820" cy="48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t>Ｃ．リコーリース（株）ほか　</a:t>
          </a:r>
          <a:r>
            <a:rPr kumimoji="1" lang="en-US" altLang="ja-JP" sz="1200">
              <a:latin typeface="+mj-ea"/>
              <a:ea typeface="+mj-ea"/>
            </a:rPr>
            <a:t>1</a:t>
          </a:r>
          <a:r>
            <a:rPr kumimoji="1" lang="ja-JP" altLang="en-US" sz="1200">
              <a:solidFill>
                <a:sysClr val="windowText" lastClr="000000"/>
              </a:solidFill>
            </a:rPr>
            <a:t>百万円</a:t>
          </a:r>
          <a:endParaRPr kumimoji="1" lang="ja-JP" altLang="en-US" sz="1100"/>
        </a:p>
      </xdr:txBody>
    </xdr:sp>
    <xdr:clientData/>
  </xdr:twoCellAnchor>
  <xdr:twoCellAnchor>
    <xdr:from>
      <xdr:col>28</xdr:col>
      <xdr:colOff>104140</xdr:colOff>
      <xdr:row>153</xdr:row>
      <xdr:rowOff>63500</xdr:rowOff>
    </xdr:from>
    <xdr:to>
      <xdr:col>46</xdr:col>
      <xdr:colOff>60960</xdr:colOff>
      <xdr:row>154</xdr:row>
      <xdr:rowOff>121920</xdr:rowOff>
    </xdr:to>
    <xdr:sp macro="" textlink="">
      <xdr:nvSpPr>
        <xdr:cNvPr id="9" name="テキスト ボックス 8"/>
        <xdr:cNvSpPr txBox="1"/>
      </xdr:nvSpPr>
      <xdr:spPr>
        <a:xfrm>
          <a:off x="5704840" y="37973000"/>
          <a:ext cx="3557270" cy="458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t>Ｄ．個人　</a:t>
          </a:r>
          <a:r>
            <a:rPr kumimoji="1" lang="en-US" altLang="ja-JP" sz="1200">
              <a:latin typeface="+mn-ea"/>
              <a:ea typeface="+mn-ea"/>
            </a:rPr>
            <a:t>0.6</a:t>
          </a:r>
          <a:r>
            <a:rPr kumimoji="1" lang="ja-JP" altLang="en-US" sz="1200">
              <a:solidFill>
                <a:sysClr val="windowText" lastClr="000000"/>
              </a:solidFill>
            </a:rPr>
            <a:t>百万円</a:t>
          </a:r>
          <a:endParaRPr kumimoji="1" lang="en-US" altLang="ja-JP" sz="1200">
            <a:solidFill>
              <a:sysClr val="windowText" lastClr="000000"/>
            </a:solidFill>
          </a:endParaRPr>
        </a:p>
      </xdr:txBody>
    </xdr:sp>
    <xdr:clientData/>
  </xdr:twoCellAnchor>
  <xdr:twoCellAnchor>
    <xdr:from>
      <xdr:col>28</xdr:col>
      <xdr:colOff>166370</xdr:colOff>
      <xdr:row>142</xdr:row>
      <xdr:rowOff>177800</xdr:rowOff>
    </xdr:from>
    <xdr:to>
      <xdr:col>47</xdr:col>
      <xdr:colOff>152400</xdr:colOff>
      <xdr:row>143</xdr:row>
      <xdr:rowOff>106680</xdr:rowOff>
    </xdr:to>
    <xdr:sp macro="" textlink="">
      <xdr:nvSpPr>
        <xdr:cNvPr id="10" name="テキスト ボックス 9"/>
        <xdr:cNvSpPr txBox="1"/>
      </xdr:nvSpPr>
      <xdr:spPr>
        <a:xfrm>
          <a:off x="5767070" y="33686750"/>
          <a:ext cx="3786505" cy="328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（倫理意識の浸透措置に係る国家公務員倫理教本印刷製本費等）</a:t>
          </a:r>
        </a:p>
      </xdr:txBody>
    </xdr:sp>
    <xdr:clientData/>
  </xdr:twoCellAnchor>
  <xdr:twoCellAnchor>
    <xdr:from>
      <xdr:col>29</xdr:col>
      <xdr:colOff>10160</xdr:colOff>
      <xdr:row>146</xdr:row>
      <xdr:rowOff>172720</xdr:rowOff>
    </xdr:from>
    <xdr:to>
      <xdr:col>46</xdr:col>
      <xdr:colOff>95285</xdr:colOff>
      <xdr:row>148</xdr:row>
      <xdr:rowOff>210820</xdr:rowOff>
    </xdr:to>
    <xdr:sp macro="" textlink="">
      <xdr:nvSpPr>
        <xdr:cNvPr id="11" name="テキスト ボックス 10"/>
        <xdr:cNvSpPr txBox="1"/>
      </xdr:nvSpPr>
      <xdr:spPr>
        <a:xfrm>
          <a:off x="5810885" y="35281870"/>
          <a:ext cx="34855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（倫理意識の浸透措置に係るケーススタディ教材製作費等）</a:t>
          </a:r>
        </a:p>
      </xdr:txBody>
    </xdr:sp>
    <xdr:clientData/>
  </xdr:twoCellAnchor>
  <xdr:twoCellAnchor>
    <xdr:from>
      <xdr:col>28</xdr:col>
      <xdr:colOff>160020</xdr:colOff>
      <xdr:row>150</xdr:row>
      <xdr:rowOff>91440</xdr:rowOff>
    </xdr:from>
    <xdr:to>
      <xdr:col>46</xdr:col>
      <xdr:colOff>152400</xdr:colOff>
      <xdr:row>151</xdr:row>
      <xdr:rowOff>0</xdr:rowOff>
    </xdr:to>
    <xdr:sp macro="" textlink="">
      <xdr:nvSpPr>
        <xdr:cNvPr id="12" name="テキスト ボックス 11"/>
        <xdr:cNvSpPr txBox="1"/>
      </xdr:nvSpPr>
      <xdr:spPr>
        <a:xfrm>
          <a:off x="5760720" y="36800790"/>
          <a:ext cx="3592830" cy="308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（倫理制度の運用に係る電子計算機器等の借入れ料等）</a:t>
          </a:r>
        </a:p>
      </xdr:txBody>
    </xdr:sp>
    <xdr:clientData/>
  </xdr:twoCellAnchor>
  <xdr:twoCellAnchor>
    <xdr:from>
      <xdr:col>29</xdr:col>
      <xdr:colOff>68580</xdr:colOff>
      <xdr:row>154</xdr:row>
      <xdr:rowOff>243840</xdr:rowOff>
    </xdr:from>
    <xdr:to>
      <xdr:col>45</xdr:col>
      <xdr:colOff>57150</xdr:colOff>
      <xdr:row>155</xdr:row>
      <xdr:rowOff>203200</xdr:rowOff>
    </xdr:to>
    <xdr:sp macro="" textlink="">
      <xdr:nvSpPr>
        <xdr:cNvPr id="13" name="テキスト ボックス 12"/>
        <xdr:cNvSpPr txBox="1"/>
      </xdr:nvSpPr>
      <xdr:spPr>
        <a:xfrm>
          <a:off x="5869305" y="38553390"/>
          <a:ext cx="3188970" cy="359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（倫理制度の施策決定に係る有識者モニター謝金等）</a:t>
          </a:r>
        </a:p>
      </xdr:txBody>
    </xdr:sp>
    <xdr:clientData/>
  </xdr:twoCellAnchor>
  <xdr:twoCellAnchor>
    <xdr:from>
      <xdr:col>31</xdr:col>
      <xdr:colOff>10160</xdr:colOff>
      <xdr:row>140</xdr:row>
      <xdr:rowOff>162560</xdr:rowOff>
    </xdr:from>
    <xdr:to>
      <xdr:col>39</xdr:col>
      <xdr:colOff>20320</xdr:colOff>
      <xdr:row>141</xdr:row>
      <xdr:rowOff>167640</xdr:rowOff>
    </xdr:to>
    <xdr:sp macro="" textlink="">
      <xdr:nvSpPr>
        <xdr:cNvPr id="14" name="テキスト ボックス 13"/>
        <xdr:cNvSpPr txBox="1"/>
      </xdr:nvSpPr>
      <xdr:spPr>
        <a:xfrm>
          <a:off x="6210935" y="32871410"/>
          <a:ext cx="1610360" cy="405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200"/>
            <a:t>【</a:t>
          </a:r>
          <a:r>
            <a:rPr kumimoji="1" lang="ja-JP" altLang="en-US" sz="1200"/>
            <a:t>随意契約</a:t>
          </a:r>
          <a:r>
            <a:rPr kumimoji="1" lang="ja-JP" altLang="en-US" sz="1200">
              <a:solidFill>
                <a:sysClr val="windowText" lastClr="000000"/>
              </a:solidFill>
            </a:rPr>
            <a:t>（小額）</a:t>
          </a:r>
          <a:r>
            <a:rPr kumimoji="1" lang="en-US" altLang="ja-JP" sz="1200">
              <a:solidFill>
                <a:sysClr val="windowText" lastClr="000000"/>
              </a:solidFill>
            </a:rPr>
            <a:t>】</a:t>
          </a:r>
          <a:endParaRPr kumimoji="1" lang="ja-JP" altLang="en-US" sz="1200">
            <a:solidFill>
              <a:srgbClr val="FF0000"/>
            </a:solidFill>
          </a:endParaRPr>
        </a:p>
      </xdr:txBody>
    </xdr:sp>
    <xdr:clientData/>
  </xdr:twoCellAnchor>
  <xdr:twoCellAnchor>
    <xdr:from>
      <xdr:col>31</xdr:col>
      <xdr:colOff>2540</xdr:colOff>
      <xdr:row>144</xdr:row>
      <xdr:rowOff>0</xdr:rowOff>
    </xdr:from>
    <xdr:to>
      <xdr:col>45</xdr:col>
      <xdr:colOff>60960</xdr:colOff>
      <xdr:row>145</xdr:row>
      <xdr:rowOff>10161</xdr:rowOff>
    </xdr:to>
    <xdr:sp macro="" textlink="">
      <xdr:nvSpPr>
        <xdr:cNvPr id="15" name="テキスト ボックス 14"/>
        <xdr:cNvSpPr txBox="1"/>
      </xdr:nvSpPr>
      <xdr:spPr>
        <a:xfrm>
          <a:off x="6203315" y="34309050"/>
          <a:ext cx="2858770" cy="41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200"/>
            <a:t>【</a:t>
          </a:r>
          <a:r>
            <a:rPr kumimoji="1" lang="ja-JP" altLang="en-US" sz="1200"/>
            <a:t>一般競争</a:t>
          </a:r>
          <a:r>
            <a:rPr kumimoji="1" lang="ja-JP" altLang="en-US" sz="1200">
              <a:solidFill>
                <a:sysClr val="windowText" lastClr="000000"/>
              </a:solidFill>
            </a:rPr>
            <a:t>入札等</a:t>
          </a:r>
          <a:r>
            <a:rPr kumimoji="1" lang="en-US" altLang="ja-JP" sz="1200"/>
            <a:t>】</a:t>
          </a:r>
        </a:p>
        <a:p>
          <a:endParaRPr kumimoji="1" lang="en-US" altLang="ja-JP" sz="1200"/>
        </a:p>
      </xdr:txBody>
    </xdr:sp>
    <xdr:clientData/>
  </xdr:twoCellAnchor>
  <xdr:twoCellAnchor>
    <xdr:from>
      <xdr:col>31</xdr:col>
      <xdr:colOff>30480</xdr:colOff>
      <xdr:row>148</xdr:row>
      <xdr:rowOff>22860</xdr:rowOff>
    </xdr:from>
    <xdr:to>
      <xdr:col>46</xdr:col>
      <xdr:colOff>0</xdr:colOff>
      <xdr:row>148</xdr:row>
      <xdr:rowOff>274320</xdr:rowOff>
    </xdr:to>
    <xdr:sp macro="" textlink="">
      <xdr:nvSpPr>
        <xdr:cNvPr id="16" name="テキスト ボックス 15"/>
        <xdr:cNvSpPr txBox="1"/>
      </xdr:nvSpPr>
      <xdr:spPr>
        <a:xfrm>
          <a:off x="6231255" y="35932110"/>
          <a:ext cx="2969895"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200"/>
            <a:t>【</a:t>
          </a:r>
          <a:r>
            <a:rPr kumimoji="1" lang="ja-JP" altLang="en-US" sz="1200"/>
            <a:t>一般競争</a:t>
          </a:r>
          <a:r>
            <a:rPr kumimoji="1" lang="ja-JP" altLang="en-US" sz="1200">
              <a:solidFill>
                <a:sysClr val="windowText" lastClr="000000"/>
              </a:solidFill>
            </a:rPr>
            <a:t>入札及び随意契約（少額）</a:t>
          </a:r>
          <a:r>
            <a:rPr kumimoji="1" lang="en-US" altLang="ja-JP" sz="1200"/>
            <a:t>】</a:t>
          </a:r>
          <a:endParaRPr kumimoji="1" lang="ja-JP" altLang="en-US" sz="1200"/>
        </a:p>
      </xdr:txBody>
    </xdr:sp>
    <xdr:clientData/>
  </xdr:twoCellAnchor>
  <xdr:twoCellAnchor>
    <xdr:from>
      <xdr:col>31</xdr:col>
      <xdr:colOff>29210</xdr:colOff>
      <xdr:row>152</xdr:row>
      <xdr:rowOff>50799</xdr:rowOff>
    </xdr:from>
    <xdr:to>
      <xdr:col>37</xdr:col>
      <xdr:colOff>162560</xdr:colOff>
      <xdr:row>153</xdr:row>
      <xdr:rowOff>154304</xdr:rowOff>
    </xdr:to>
    <xdr:sp macro="" textlink="">
      <xdr:nvSpPr>
        <xdr:cNvPr id="17" name="テキスト ボックス 16"/>
        <xdr:cNvSpPr txBox="1"/>
      </xdr:nvSpPr>
      <xdr:spPr>
        <a:xfrm>
          <a:off x="6229985" y="37560249"/>
          <a:ext cx="1333500" cy="503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200"/>
            <a:t>【</a:t>
          </a:r>
          <a:r>
            <a:rPr kumimoji="1" lang="ja-JP" altLang="en-US" sz="1200"/>
            <a:t>諸謝金</a:t>
          </a:r>
          <a:r>
            <a:rPr kumimoji="1" lang="en-US" altLang="ja-JP" sz="1200"/>
            <a:t>】</a:t>
          </a:r>
          <a:endParaRPr kumimoji="1" lang="ja-JP" altLang="en-US" sz="1200"/>
        </a:p>
      </xdr:txBody>
    </xdr:sp>
    <xdr:clientData/>
  </xdr:twoCellAnchor>
  <xdr:twoCellAnchor>
    <xdr:from>
      <xdr:col>16</xdr:col>
      <xdr:colOff>118110</xdr:colOff>
      <xdr:row>149</xdr:row>
      <xdr:rowOff>248920</xdr:rowOff>
    </xdr:from>
    <xdr:to>
      <xdr:col>27</xdr:col>
      <xdr:colOff>163174</xdr:colOff>
      <xdr:row>149</xdr:row>
      <xdr:rowOff>249714</xdr:rowOff>
    </xdr:to>
    <xdr:cxnSp macro="">
      <xdr:nvCxnSpPr>
        <xdr:cNvPr id="18" name="直線矢印コネクタ 17"/>
        <xdr:cNvCxnSpPr/>
      </xdr:nvCxnSpPr>
      <xdr:spPr>
        <a:xfrm>
          <a:off x="3318510" y="36558220"/>
          <a:ext cx="2245339" cy="79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141</xdr:row>
      <xdr:rowOff>393700</xdr:rowOff>
    </xdr:from>
    <xdr:to>
      <xdr:col>27</xdr:col>
      <xdr:colOff>190608</xdr:colOff>
      <xdr:row>141</xdr:row>
      <xdr:rowOff>406400</xdr:rowOff>
    </xdr:to>
    <xdr:cxnSp macro="">
      <xdr:nvCxnSpPr>
        <xdr:cNvPr id="19" name="直線矢印コネクタ 18"/>
        <xdr:cNvCxnSpPr/>
      </xdr:nvCxnSpPr>
      <xdr:spPr>
        <a:xfrm flipV="1">
          <a:off x="4600575" y="33502600"/>
          <a:ext cx="990708" cy="31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20320</xdr:colOff>
      <xdr:row>145</xdr:row>
      <xdr:rowOff>205740</xdr:rowOff>
    </xdr:from>
    <xdr:to>
      <xdr:col>28</xdr:col>
      <xdr:colOff>23034</xdr:colOff>
      <xdr:row>145</xdr:row>
      <xdr:rowOff>218440</xdr:rowOff>
    </xdr:to>
    <xdr:cxnSp macro="">
      <xdr:nvCxnSpPr>
        <xdr:cNvPr id="20" name="直線矢印コネクタ 19"/>
        <xdr:cNvCxnSpPr/>
      </xdr:nvCxnSpPr>
      <xdr:spPr>
        <a:xfrm flipV="1">
          <a:off x="4620895" y="34914840"/>
          <a:ext cx="1002839" cy="127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9525</xdr:colOff>
      <xdr:row>157</xdr:row>
      <xdr:rowOff>657225</xdr:rowOff>
    </xdr:from>
    <xdr:to>
      <xdr:col>28</xdr:col>
      <xdr:colOff>9525</xdr:colOff>
      <xdr:row>157</xdr:row>
      <xdr:rowOff>657226</xdr:rowOff>
    </xdr:to>
    <xdr:cxnSp macro="">
      <xdr:nvCxnSpPr>
        <xdr:cNvPr id="21" name="直線矢印コネクタ 20"/>
        <xdr:cNvCxnSpPr/>
      </xdr:nvCxnSpPr>
      <xdr:spPr>
        <a:xfrm flipV="1">
          <a:off x="4610100" y="39909750"/>
          <a:ext cx="1000125" cy="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141</xdr:row>
      <xdr:rowOff>406400</xdr:rowOff>
    </xdr:from>
    <xdr:to>
      <xdr:col>23</xdr:col>
      <xdr:colOff>9525</xdr:colOff>
      <xdr:row>158</xdr:row>
      <xdr:rowOff>0</xdr:rowOff>
    </xdr:to>
    <xdr:cxnSp macro="">
      <xdr:nvCxnSpPr>
        <xdr:cNvPr id="22" name="直線コネクタ 21"/>
        <xdr:cNvCxnSpPr/>
      </xdr:nvCxnSpPr>
      <xdr:spPr>
        <a:xfrm>
          <a:off x="4600575" y="33505775"/>
          <a:ext cx="9525" cy="64039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153</xdr:row>
      <xdr:rowOff>222250</xdr:rowOff>
    </xdr:from>
    <xdr:to>
      <xdr:col>28</xdr:col>
      <xdr:colOff>0</xdr:colOff>
      <xdr:row>153</xdr:row>
      <xdr:rowOff>222251</xdr:rowOff>
    </xdr:to>
    <xdr:cxnSp macro="">
      <xdr:nvCxnSpPr>
        <xdr:cNvPr id="23" name="直線矢印コネクタ 22"/>
        <xdr:cNvCxnSpPr/>
      </xdr:nvCxnSpPr>
      <xdr:spPr>
        <a:xfrm flipV="1">
          <a:off x="4600575" y="38131750"/>
          <a:ext cx="1000125" cy="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160020</xdr:colOff>
      <xdr:row>157</xdr:row>
      <xdr:rowOff>121921</xdr:rowOff>
    </xdr:from>
    <xdr:to>
      <xdr:col>46</xdr:col>
      <xdr:colOff>30480</xdr:colOff>
      <xdr:row>158</xdr:row>
      <xdr:rowOff>284481</xdr:rowOff>
    </xdr:to>
    <xdr:sp macro="" textlink="">
      <xdr:nvSpPr>
        <xdr:cNvPr id="24" name="テキスト ボックス 23"/>
        <xdr:cNvSpPr txBox="1"/>
      </xdr:nvSpPr>
      <xdr:spPr>
        <a:xfrm>
          <a:off x="5760720" y="39631621"/>
          <a:ext cx="3470910" cy="562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t>Ｅ．事務費　</a:t>
          </a:r>
          <a:r>
            <a:rPr kumimoji="1" lang="en-US" altLang="ja-JP" sz="1200">
              <a:solidFill>
                <a:sysClr val="windowText" lastClr="000000"/>
              </a:solidFill>
              <a:latin typeface="+mn-ea"/>
              <a:ea typeface="+mn-ea"/>
            </a:rPr>
            <a:t>2</a:t>
          </a:r>
          <a:r>
            <a:rPr kumimoji="1" lang="ja-JP" altLang="en-US" sz="1200">
              <a:solidFill>
                <a:sysClr val="windowText" lastClr="000000"/>
              </a:solidFill>
            </a:rPr>
            <a:t>百万円</a:t>
          </a:r>
          <a:endParaRPr kumimoji="1" lang="ja-JP" altLang="en-US" sz="1100"/>
        </a:p>
      </xdr:txBody>
    </xdr:sp>
    <xdr:clientData/>
  </xdr:twoCellAnchor>
  <xdr:twoCellAnchor>
    <xdr:from>
      <xdr:col>28</xdr:col>
      <xdr:colOff>149860</xdr:colOff>
      <xdr:row>159</xdr:row>
      <xdr:rowOff>30481</xdr:rowOff>
    </xdr:from>
    <xdr:to>
      <xdr:col>44</xdr:col>
      <xdr:colOff>10160</xdr:colOff>
      <xdr:row>160</xdr:row>
      <xdr:rowOff>162560</xdr:rowOff>
    </xdr:to>
    <xdr:sp macro="" textlink="">
      <xdr:nvSpPr>
        <xdr:cNvPr id="25" name="テキスト ボックス 24"/>
        <xdr:cNvSpPr txBox="1"/>
      </xdr:nvSpPr>
      <xdr:spPr>
        <a:xfrm>
          <a:off x="5750560" y="40340281"/>
          <a:ext cx="3060700" cy="532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900"/>
            <a:t>（倫理制度の施策決定及び倫理意識の浸透措置に係る会議費、旅費等）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0825120/AppData/Local/Microsoft/Windows/Temporary%20Internet%20Files/Content.Outlook/K14QKA1B/&#65288;&#20250;&#35336;&#35506;&#20462;&#27491;&#24847;&#35211;&#65289;06_H29d&#34892;&#25919;&#20107;&#26989;&#12524;&#12499;&#12517;&#12540;&#12471;&#12540;&#12488;&#12304;&#20523;&#29702;&#23529;&#26619;&#20250;&#20107;&#21209;&#23616;&#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104;&#31639;&#12487;&#12473;&#12463;\&#34892;&#25919;&#20107;&#26989;&#12524;&#12499;&#12517;&#12540;\Fuu_&#24179;&#25104;29&#24180;&#24230;&#12524;&#12499;&#12517;&#12540;&#12471;&#12540;&#12488;&#65288;&#36196;&#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s>
    <sheetDataSet>
      <sheetData sheetId="0"/>
      <sheetData sheetId="1">
        <row r="2">
          <cell r="U2" t="str">
            <v>　</v>
          </cell>
          <cell r="W2">
            <v>0</v>
          </cell>
          <cell r="AA2" t="str">
            <v>廃止</v>
          </cell>
          <cell r="AC2" t="str">
            <v>廃止</v>
          </cell>
        </row>
        <row r="3">
          <cell r="U3" t="str">
            <v>新28</v>
          </cell>
          <cell r="W3" t="str">
            <v>昭和元年度以前</v>
          </cell>
          <cell r="Y3" t="str">
            <v>平成２６年度</v>
          </cell>
          <cell r="AA3" t="str">
            <v>事業全体の
抜本的な改善</v>
          </cell>
          <cell r="AC3" t="str">
            <v>縮減</v>
          </cell>
        </row>
        <row r="4">
          <cell r="U4" t="str">
            <v>新29</v>
          </cell>
          <cell r="W4" t="str">
            <v>昭和２年度</v>
          </cell>
          <cell r="Y4" t="str">
            <v>平成２７年度</v>
          </cell>
          <cell r="AA4" t="str">
            <v>事業内容の
一部改善</v>
          </cell>
          <cell r="AC4" t="str">
            <v>執行等改善</v>
          </cell>
        </row>
        <row r="5">
          <cell r="W5" t="str">
            <v>昭和３年度</v>
          </cell>
          <cell r="Y5" t="str">
            <v>平成２８年度</v>
          </cell>
          <cell r="AA5" t="str">
            <v>終了予定</v>
          </cell>
          <cell r="AC5" t="str">
            <v>予定通り終了</v>
          </cell>
        </row>
        <row r="6">
          <cell r="W6" t="str">
            <v>昭和４年度</v>
          </cell>
          <cell r="Y6" t="str">
            <v>平成２９年度</v>
          </cell>
          <cell r="AA6" t="str">
            <v>現状通り</v>
          </cell>
          <cell r="AC6" t="str">
            <v>現状通り</v>
          </cell>
        </row>
        <row r="7">
          <cell r="W7" t="str">
            <v>昭和５年度</v>
          </cell>
          <cell r="Y7" t="str">
            <v>平成３０年度</v>
          </cell>
        </row>
        <row r="8">
          <cell r="W8" t="str">
            <v>昭和６年度</v>
          </cell>
          <cell r="Y8" t="str">
            <v>平成３１年度</v>
          </cell>
        </row>
        <row r="9">
          <cell r="W9" t="str">
            <v>昭和７年度</v>
          </cell>
          <cell r="Y9" t="str">
            <v>平成３２年度</v>
          </cell>
        </row>
        <row r="10">
          <cell r="W10" t="str">
            <v>昭和８年度</v>
          </cell>
          <cell r="Y10" t="str">
            <v>平成３３年度</v>
          </cell>
        </row>
        <row r="11">
          <cell r="W11" t="str">
            <v>昭和９年度</v>
          </cell>
          <cell r="Y11" t="str">
            <v>平成３４年度</v>
          </cell>
        </row>
        <row r="12">
          <cell r="W12" t="str">
            <v>昭和１０年度</v>
          </cell>
          <cell r="Y12" t="str">
            <v>平成３５年度</v>
          </cell>
        </row>
        <row r="13">
          <cell r="W13" t="str">
            <v>昭和１１年度</v>
          </cell>
          <cell r="Y13" t="str">
            <v>平成３６年度</v>
          </cell>
        </row>
        <row r="14">
          <cell r="W14" t="str">
            <v>昭和１２年度</v>
          </cell>
          <cell r="Y14" t="str">
            <v>平成３７年度</v>
          </cell>
        </row>
        <row r="15">
          <cell r="W15" t="str">
            <v>昭和１３年度</v>
          </cell>
          <cell r="Y15" t="str">
            <v>平成３８年度</v>
          </cell>
        </row>
        <row r="16">
          <cell r="W16" t="str">
            <v>昭和１４年度</v>
          </cell>
          <cell r="Y16" t="str">
            <v>平成３９年度</v>
          </cell>
        </row>
        <row r="17">
          <cell r="W17" t="str">
            <v>昭和１５年度</v>
          </cell>
          <cell r="Y17" t="str">
            <v>平成４０年度</v>
          </cell>
        </row>
        <row r="18">
          <cell r="W18" t="str">
            <v>昭和１６年度</v>
          </cell>
          <cell r="Y18" t="str">
            <v>平成４１年度</v>
          </cell>
        </row>
        <row r="19">
          <cell r="W19" t="str">
            <v>昭和１７年度</v>
          </cell>
          <cell r="Y19" t="str">
            <v>平成４２年度</v>
          </cell>
        </row>
        <row r="20">
          <cell r="W20" t="str">
            <v>昭和１８年度</v>
          </cell>
          <cell r="Y20" t="str">
            <v>平成４３年度</v>
          </cell>
        </row>
        <row r="21">
          <cell r="W21" t="str">
            <v>昭和１９年度</v>
          </cell>
          <cell r="Y21" t="str">
            <v>平成４４年度</v>
          </cell>
        </row>
        <row r="22">
          <cell r="W22" t="str">
            <v>昭和２０年度</v>
          </cell>
          <cell r="Y22" t="str">
            <v>平成４５年度</v>
          </cell>
        </row>
        <row r="23">
          <cell r="W23" t="str">
            <v>昭和２１年度</v>
          </cell>
          <cell r="Y23" t="str">
            <v>平成４６年度</v>
          </cell>
        </row>
        <row r="24">
          <cell r="W24" t="str">
            <v>昭和２２年度</v>
          </cell>
          <cell r="Y24" t="str">
            <v>平成４７年度</v>
          </cell>
        </row>
        <row r="25">
          <cell r="W25" t="str">
            <v>昭和２３年度</v>
          </cell>
          <cell r="Y25" t="str">
            <v>平成４８年度</v>
          </cell>
        </row>
        <row r="26">
          <cell r="W26" t="str">
            <v>昭和２４年度</v>
          </cell>
          <cell r="Y26" t="str">
            <v>平成４９年度</v>
          </cell>
        </row>
        <row r="27">
          <cell r="W27" t="str">
            <v>昭和２５年度</v>
          </cell>
          <cell r="Y27" t="str">
            <v>平成５０年度</v>
          </cell>
        </row>
        <row r="28">
          <cell r="W28" t="str">
            <v>昭和２６年度</v>
          </cell>
          <cell r="Y28" t="str">
            <v>平成５１年度</v>
          </cell>
        </row>
        <row r="29">
          <cell r="W29" t="str">
            <v>昭和２７年度</v>
          </cell>
          <cell r="Y29" t="str">
            <v>平成５２年度</v>
          </cell>
        </row>
        <row r="30">
          <cell r="W30" t="str">
            <v>昭和２８年度</v>
          </cell>
          <cell r="Y30" t="str">
            <v>平成５３年度</v>
          </cell>
        </row>
        <row r="31">
          <cell r="W31" t="str">
            <v>昭和２９年度</v>
          </cell>
          <cell r="Y31" t="str">
            <v>平成５４年度</v>
          </cell>
        </row>
        <row r="32">
          <cell r="W32" t="str">
            <v>昭和３０年度</v>
          </cell>
          <cell r="Y32" t="str">
            <v>平成５５年度</v>
          </cell>
        </row>
        <row r="33">
          <cell r="W33" t="str">
            <v>昭和３１年度</v>
          </cell>
          <cell r="Y33" t="str">
            <v>平成５５年度以降</v>
          </cell>
        </row>
        <row r="34">
          <cell r="W34" t="str">
            <v>昭和３２年度</v>
          </cell>
          <cell r="Y34" t="str">
            <v>終了予定なし</v>
          </cell>
        </row>
        <row r="35">
          <cell r="W35" t="str">
            <v>昭和３３年度</v>
          </cell>
        </row>
        <row r="36">
          <cell r="W36" t="str">
            <v>昭和３４年度</v>
          </cell>
        </row>
        <row r="37">
          <cell r="W37" t="str">
            <v>昭和３５年度</v>
          </cell>
        </row>
        <row r="38">
          <cell r="W38" t="str">
            <v>昭和３６年度</v>
          </cell>
        </row>
        <row r="39">
          <cell r="W39" t="str">
            <v>昭和３７年度</v>
          </cell>
        </row>
        <row r="40">
          <cell r="W40" t="str">
            <v>昭和３８年度</v>
          </cell>
        </row>
        <row r="41">
          <cell r="W41" t="str">
            <v>昭和３９年度</v>
          </cell>
        </row>
        <row r="42">
          <cell r="W42" t="str">
            <v>昭和４０年度</v>
          </cell>
        </row>
        <row r="43">
          <cell r="W43" t="str">
            <v>昭和４１年度</v>
          </cell>
        </row>
        <row r="44">
          <cell r="W44" t="str">
            <v>昭和４２年度</v>
          </cell>
        </row>
        <row r="45">
          <cell r="W45" t="str">
            <v>昭和４３年度</v>
          </cell>
        </row>
        <row r="46">
          <cell r="W46" t="str">
            <v>昭和４４年度</v>
          </cell>
        </row>
        <row r="47">
          <cell r="W47" t="str">
            <v>昭和４５年度</v>
          </cell>
        </row>
        <row r="48">
          <cell r="W48" t="str">
            <v>昭和４６年度</v>
          </cell>
        </row>
        <row r="49">
          <cell r="W49" t="str">
            <v>昭和４７年度</v>
          </cell>
        </row>
        <row r="50">
          <cell r="W50" t="str">
            <v>昭和４８年度</v>
          </cell>
        </row>
        <row r="51">
          <cell r="W51" t="str">
            <v>昭和４９年度</v>
          </cell>
        </row>
        <row r="52">
          <cell r="W52" t="str">
            <v>昭和５０年度</v>
          </cell>
        </row>
        <row r="53">
          <cell r="W53" t="str">
            <v>昭和５１年度</v>
          </cell>
        </row>
        <row r="54">
          <cell r="W54" t="str">
            <v>昭和５２年度</v>
          </cell>
        </row>
        <row r="55">
          <cell r="W55" t="str">
            <v>昭和５３年度</v>
          </cell>
        </row>
        <row r="56">
          <cell r="W56" t="str">
            <v>昭和５４年度</v>
          </cell>
        </row>
        <row r="57">
          <cell r="W57" t="str">
            <v>昭和５５年度</v>
          </cell>
        </row>
        <row r="58">
          <cell r="W58" t="str">
            <v>昭和５６年度</v>
          </cell>
        </row>
        <row r="59">
          <cell r="W59" t="str">
            <v>昭和５７年度</v>
          </cell>
        </row>
        <row r="60">
          <cell r="W60" t="str">
            <v>昭和５８年度</v>
          </cell>
        </row>
        <row r="61">
          <cell r="W61" t="str">
            <v>昭和５９年度</v>
          </cell>
        </row>
        <row r="62">
          <cell r="W62" t="str">
            <v>昭和６０年度</v>
          </cell>
        </row>
        <row r="63">
          <cell r="W63" t="str">
            <v>昭和６１年度</v>
          </cell>
        </row>
        <row r="64">
          <cell r="W64" t="str">
            <v>昭和６２年度</v>
          </cell>
        </row>
        <row r="65">
          <cell r="W65" t="str">
            <v>昭和６３年度</v>
          </cell>
        </row>
        <row r="66">
          <cell r="W66" t="str">
            <v>平成元年度</v>
          </cell>
        </row>
        <row r="67">
          <cell r="W67" t="str">
            <v>平成２年度</v>
          </cell>
        </row>
        <row r="68">
          <cell r="W68" t="str">
            <v>平成３年度</v>
          </cell>
        </row>
        <row r="69">
          <cell r="W69" t="str">
            <v>平成４年度</v>
          </cell>
        </row>
        <row r="70">
          <cell r="W70" t="str">
            <v>平成５年度</v>
          </cell>
        </row>
        <row r="71">
          <cell r="W71" t="str">
            <v>平成６年度</v>
          </cell>
        </row>
        <row r="72">
          <cell r="W72" t="str">
            <v>平成７年度</v>
          </cell>
        </row>
        <row r="73">
          <cell r="W73" t="str">
            <v>平成８年度</v>
          </cell>
        </row>
        <row r="74">
          <cell r="W74" t="str">
            <v>平成９年度</v>
          </cell>
        </row>
        <row r="75">
          <cell r="W75" t="str">
            <v>平成１０年度</v>
          </cell>
        </row>
        <row r="76">
          <cell r="W76" t="str">
            <v>平成１１年度</v>
          </cell>
        </row>
        <row r="77">
          <cell r="W77" t="str">
            <v>平成１２年度</v>
          </cell>
        </row>
        <row r="78">
          <cell r="W78" t="str">
            <v>平成１３年度</v>
          </cell>
        </row>
        <row r="79">
          <cell r="W79" t="str">
            <v>平成１４年度</v>
          </cell>
        </row>
        <row r="80">
          <cell r="W80" t="str">
            <v>平成１５年度</v>
          </cell>
        </row>
        <row r="81">
          <cell r="W81" t="str">
            <v>平成１６年度</v>
          </cell>
        </row>
        <row r="82">
          <cell r="W82" t="str">
            <v>平成１７年度</v>
          </cell>
        </row>
        <row r="83">
          <cell r="W83" t="str">
            <v>平成１８年度</v>
          </cell>
        </row>
        <row r="84">
          <cell r="W84" t="str">
            <v>平成１９年度</v>
          </cell>
        </row>
        <row r="85">
          <cell r="W85" t="str">
            <v>平成２０年度</v>
          </cell>
        </row>
        <row r="86">
          <cell r="W86" t="str">
            <v>平成２１年度</v>
          </cell>
        </row>
        <row r="87">
          <cell r="W87" t="str">
            <v>平成２２年度</v>
          </cell>
        </row>
        <row r="88">
          <cell r="W88" t="str">
            <v>平成２３年度</v>
          </cell>
        </row>
        <row r="89">
          <cell r="W89" t="str">
            <v>平成２４年度</v>
          </cell>
        </row>
        <row r="90">
          <cell r="W90" t="str">
            <v>平成２５年度</v>
          </cell>
        </row>
        <row r="91">
          <cell r="W91" t="str">
            <v>平成２６年度</v>
          </cell>
        </row>
        <row r="92">
          <cell r="W92" t="str">
            <v>平成２７年度</v>
          </cell>
        </row>
        <row r="93">
          <cell r="W93" t="str">
            <v>平成２８年度</v>
          </cell>
        </row>
        <row r="94">
          <cell r="W94" t="str">
            <v>平成２９年度</v>
          </cell>
        </row>
        <row r="95">
          <cell r="W95" t="str">
            <v>平成３０年度</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レビューシート 会計課提出前"/>
      <sheetName val="レビューシート 提出に対する会計課修正依頼"/>
      <sheetName val="レビューシート 修正いろいろ"/>
      <sheetName val="入力規則等"/>
      <sheetName val="別紙1"/>
      <sheetName val="別紙2"/>
      <sheetName val="別紙3"/>
      <sheetName val="レビューシート 中間発表用"/>
    </sheetNames>
    <sheetDataSet>
      <sheetData sheetId="0"/>
      <sheetData sheetId="1"/>
      <sheetData sheetId="2"/>
      <sheetData sheetId="3">
        <row r="2">
          <cell r="U2" t="str">
            <v>　</v>
          </cell>
          <cell r="AA2" t="str">
            <v>廃止</v>
          </cell>
          <cell r="AC2" t="str">
            <v>廃止</v>
          </cell>
        </row>
        <row r="3">
          <cell r="U3" t="str">
            <v>新28</v>
          </cell>
          <cell r="W3" t="str">
            <v>昭和元年度以前</v>
          </cell>
          <cell r="Y3" t="str">
            <v>平成２６年度</v>
          </cell>
          <cell r="AA3" t="str">
            <v>事業全体の
抜本的な改善</v>
          </cell>
          <cell r="AC3" t="str">
            <v>縮減</v>
          </cell>
        </row>
        <row r="4">
          <cell r="U4" t="str">
            <v>新29</v>
          </cell>
          <cell r="W4" t="str">
            <v>昭和２年度</v>
          </cell>
          <cell r="Y4" t="str">
            <v>平成２７年度</v>
          </cell>
          <cell r="AA4" t="str">
            <v>事業内容の
一部改善</v>
          </cell>
          <cell r="AC4" t="str">
            <v>執行等改善</v>
          </cell>
        </row>
        <row r="5">
          <cell r="W5" t="str">
            <v>昭和３年度</v>
          </cell>
          <cell r="Y5" t="str">
            <v>平成２８年度</v>
          </cell>
          <cell r="AA5" t="str">
            <v>終了予定</v>
          </cell>
          <cell r="AC5" t="str">
            <v>予定通り終了</v>
          </cell>
        </row>
        <row r="6">
          <cell r="W6" t="str">
            <v>昭和４年度</v>
          </cell>
          <cell r="Y6" t="str">
            <v>平成２９年度</v>
          </cell>
          <cell r="AA6" t="str">
            <v>現状通り</v>
          </cell>
          <cell r="AC6" t="str">
            <v>現状通り</v>
          </cell>
        </row>
        <row r="7">
          <cell r="W7" t="str">
            <v>昭和５年度</v>
          </cell>
          <cell r="Y7" t="str">
            <v>平成３０年度</v>
          </cell>
        </row>
        <row r="8">
          <cell r="W8" t="str">
            <v>昭和６年度</v>
          </cell>
          <cell r="Y8" t="str">
            <v>平成３１年度</v>
          </cell>
        </row>
        <row r="9">
          <cell r="W9" t="str">
            <v>昭和７年度</v>
          </cell>
          <cell r="Y9" t="str">
            <v>平成３２年度</v>
          </cell>
        </row>
        <row r="10">
          <cell r="W10" t="str">
            <v>昭和８年度</v>
          </cell>
          <cell r="Y10" t="str">
            <v>平成３３年度</v>
          </cell>
        </row>
        <row r="11">
          <cell r="W11" t="str">
            <v>昭和９年度</v>
          </cell>
          <cell r="Y11" t="str">
            <v>平成３４年度</v>
          </cell>
        </row>
        <row r="12">
          <cell r="W12" t="str">
            <v>昭和１０年度</v>
          </cell>
          <cell r="Y12" t="str">
            <v>平成３５年度</v>
          </cell>
        </row>
        <row r="13">
          <cell r="W13" t="str">
            <v>昭和１１年度</v>
          </cell>
          <cell r="Y13" t="str">
            <v>平成３６年度</v>
          </cell>
        </row>
        <row r="14">
          <cell r="W14" t="str">
            <v>昭和１２年度</v>
          </cell>
          <cell r="Y14" t="str">
            <v>平成３７年度</v>
          </cell>
        </row>
        <row r="15">
          <cell r="W15" t="str">
            <v>昭和１３年度</v>
          </cell>
          <cell r="Y15" t="str">
            <v>平成３８年度</v>
          </cell>
        </row>
        <row r="16">
          <cell r="W16" t="str">
            <v>昭和１４年度</v>
          </cell>
          <cell r="Y16" t="str">
            <v>平成３９年度</v>
          </cell>
        </row>
        <row r="17">
          <cell r="W17" t="str">
            <v>昭和１５年度</v>
          </cell>
          <cell r="Y17" t="str">
            <v>平成４０年度</v>
          </cell>
        </row>
        <row r="18">
          <cell r="W18" t="str">
            <v>昭和１６年度</v>
          </cell>
          <cell r="Y18" t="str">
            <v>平成４１年度</v>
          </cell>
        </row>
        <row r="19">
          <cell r="W19" t="str">
            <v>昭和１７年度</v>
          </cell>
          <cell r="Y19" t="str">
            <v>平成４２年度</v>
          </cell>
        </row>
        <row r="20">
          <cell r="W20" t="str">
            <v>昭和１８年度</v>
          </cell>
          <cell r="Y20" t="str">
            <v>平成４３年度</v>
          </cell>
        </row>
        <row r="21">
          <cell r="W21" t="str">
            <v>昭和１９年度</v>
          </cell>
          <cell r="Y21" t="str">
            <v>平成４４年度</v>
          </cell>
        </row>
        <row r="22">
          <cell r="W22" t="str">
            <v>昭和２０年度</v>
          </cell>
          <cell r="Y22" t="str">
            <v>平成４５年度</v>
          </cell>
        </row>
        <row r="23">
          <cell r="W23" t="str">
            <v>昭和２１年度</v>
          </cell>
          <cell r="Y23" t="str">
            <v>平成４６年度</v>
          </cell>
        </row>
        <row r="24">
          <cell r="W24" t="str">
            <v>昭和２２年度</v>
          </cell>
          <cell r="Y24" t="str">
            <v>平成４７年度</v>
          </cell>
        </row>
        <row r="25">
          <cell r="W25" t="str">
            <v>昭和２３年度</v>
          </cell>
          <cell r="Y25" t="str">
            <v>平成４８年度</v>
          </cell>
        </row>
        <row r="26">
          <cell r="W26" t="str">
            <v>昭和２４年度</v>
          </cell>
          <cell r="Y26" t="str">
            <v>平成４９年度</v>
          </cell>
        </row>
        <row r="27">
          <cell r="W27" t="str">
            <v>昭和２５年度</v>
          </cell>
          <cell r="Y27" t="str">
            <v>平成５０年度</v>
          </cell>
        </row>
        <row r="28">
          <cell r="W28" t="str">
            <v>昭和２６年度</v>
          </cell>
          <cell r="Y28" t="str">
            <v>平成５１年度</v>
          </cell>
        </row>
        <row r="29">
          <cell r="W29" t="str">
            <v>昭和２７年度</v>
          </cell>
          <cell r="Y29" t="str">
            <v>平成５２年度</v>
          </cell>
        </row>
        <row r="30">
          <cell r="W30" t="str">
            <v>昭和２８年度</v>
          </cell>
          <cell r="Y30" t="str">
            <v>平成５３年度</v>
          </cell>
        </row>
        <row r="31">
          <cell r="W31" t="str">
            <v>昭和２９年度</v>
          </cell>
          <cell r="Y31" t="str">
            <v>平成５４年度</v>
          </cell>
        </row>
        <row r="32">
          <cell r="W32" t="str">
            <v>昭和３０年度</v>
          </cell>
          <cell r="Y32" t="str">
            <v>平成５５年度</v>
          </cell>
        </row>
        <row r="33">
          <cell r="W33" t="str">
            <v>昭和３１年度</v>
          </cell>
          <cell r="Y33" t="str">
            <v>平成５５年度以降</v>
          </cell>
        </row>
        <row r="34">
          <cell r="W34" t="str">
            <v>昭和３２年度</v>
          </cell>
          <cell r="Y34" t="str">
            <v>終了予定なし</v>
          </cell>
        </row>
        <row r="35">
          <cell r="W35" t="str">
            <v>昭和３３年度</v>
          </cell>
        </row>
        <row r="36">
          <cell r="W36" t="str">
            <v>昭和３４年度</v>
          </cell>
        </row>
        <row r="37">
          <cell r="W37" t="str">
            <v>昭和３５年度</v>
          </cell>
        </row>
        <row r="38">
          <cell r="W38" t="str">
            <v>昭和３６年度</v>
          </cell>
        </row>
        <row r="39">
          <cell r="W39" t="str">
            <v>昭和３７年度</v>
          </cell>
        </row>
        <row r="40">
          <cell r="W40" t="str">
            <v>昭和３８年度</v>
          </cell>
        </row>
        <row r="41">
          <cell r="W41" t="str">
            <v>昭和３９年度</v>
          </cell>
        </row>
        <row r="42">
          <cell r="W42" t="str">
            <v>昭和４０年度</v>
          </cell>
        </row>
        <row r="43">
          <cell r="W43" t="str">
            <v>昭和４１年度</v>
          </cell>
        </row>
        <row r="44">
          <cell r="W44" t="str">
            <v>昭和４２年度</v>
          </cell>
        </row>
        <row r="45">
          <cell r="W45" t="str">
            <v>昭和４３年度</v>
          </cell>
        </row>
        <row r="46">
          <cell r="W46" t="str">
            <v>昭和４４年度</v>
          </cell>
        </row>
        <row r="47">
          <cell r="W47" t="str">
            <v>昭和４５年度</v>
          </cell>
        </row>
        <row r="48">
          <cell r="W48" t="str">
            <v>昭和４６年度</v>
          </cell>
        </row>
        <row r="49">
          <cell r="W49" t="str">
            <v>昭和４７年度</v>
          </cell>
        </row>
        <row r="50">
          <cell r="W50" t="str">
            <v>昭和４８年度</v>
          </cell>
        </row>
        <row r="51">
          <cell r="W51" t="str">
            <v>昭和４９年度</v>
          </cell>
        </row>
        <row r="52">
          <cell r="W52" t="str">
            <v>昭和５０年度</v>
          </cell>
        </row>
        <row r="53">
          <cell r="W53" t="str">
            <v>昭和５１年度</v>
          </cell>
        </row>
        <row r="54">
          <cell r="W54" t="str">
            <v>昭和５２年度</v>
          </cell>
        </row>
        <row r="55">
          <cell r="W55" t="str">
            <v>昭和５３年度</v>
          </cell>
        </row>
        <row r="56">
          <cell r="W56" t="str">
            <v>昭和５４年度</v>
          </cell>
        </row>
        <row r="57">
          <cell r="W57" t="str">
            <v>昭和５５年度</v>
          </cell>
        </row>
        <row r="58">
          <cell r="W58" t="str">
            <v>昭和５６年度</v>
          </cell>
        </row>
        <row r="59">
          <cell r="W59" t="str">
            <v>昭和５７年度</v>
          </cell>
        </row>
        <row r="60">
          <cell r="W60" t="str">
            <v>昭和５８年度</v>
          </cell>
        </row>
        <row r="61">
          <cell r="W61" t="str">
            <v>昭和５９年度</v>
          </cell>
        </row>
        <row r="62">
          <cell r="W62" t="str">
            <v>昭和６０年度</v>
          </cell>
        </row>
        <row r="63">
          <cell r="W63" t="str">
            <v>昭和６１年度</v>
          </cell>
        </row>
        <row r="64">
          <cell r="W64" t="str">
            <v>昭和６２年度</v>
          </cell>
        </row>
        <row r="65">
          <cell r="W65" t="str">
            <v>昭和６３年度</v>
          </cell>
        </row>
        <row r="66">
          <cell r="W66" t="str">
            <v>平成元年度</v>
          </cell>
        </row>
        <row r="67">
          <cell r="W67" t="str">
            <v>平成２年度</v>
          </cell>
        </row>
        <row r="68">
          <cell r="W68" t="str">
            <v>平成３年度</v>
          </cell>
        </row>
        <row r="69">
          <cell r="W69" t="str">
            <v>平成４年度</v>
          </cell>
        </row>
        <row r="70">
          <cell r="W70" t="str">
            <v>平成５年度</v>
          </cell>
        </row>
        <row r="71">
          <cell r="W71" t="str">
            <v>平成６年度</v>
          </cell>
        </row>
        <row r="72">
          <cell r="W72" t="str">
            <v>平成７年度</v>
          </cell>
        </row>
        <row r="73">
          <cell r="W73" t="str">
            <v>平成８年度</v>
          </cell>
        </row>
        <row r="74">
          <cell r="W74" t="str">
            <v>平成９年度</v>
          </cell>
        </row>
        <row r="75">
          <cell r="W75" t="str">
            <v>平成１０年度</v>
          </cell>
        </row>
        <row r="76">
          <cell r="W76" t="str">
            <v>平成１１年度</v>
          </cell>
        </row>
        <row r="77">
          <cell r="W77" t="str">
            <v>平成１２年度</v>
          </cell>
        </row>
        <row r="78">
          <cell r="W78" t="str">
            <v>平成１３年度</v>
          </cell>
        </row>
        <row r="79">
          <cell r="W79" t="str">
            <v>平成１４年度</v>
          </cell>
        </row>
        <row r="80">
          <cell r="W80" t="str">
            <v>平成１５年度</v>
          </cell>
        </row>
        <row r="81">
          <cell r="W81" t="str">
            <v>平成１６年度</v>
          </cell>
        </row>
        <row r="82">
          <cell r="W82" t="str">
            <v>平成１７年度</v>
          </cell>
        </row>
        <row r="83">
          <cell r="W83" t="str">
            <v>平成１８年度</v>
          </cell>
        </row>
        <row r="84">
          <cell r="W84" t="str">
            <v>平成１９年度</v>
          </cell>
        </row>
        <row r="85">
          <cell r="W85" t="str">
            <v>平成２０年度</v>
          </cell>
        </row>
        <row r="86">
          <cell r="W86" t="str">
            <v>平成２１年度</v>
          </cell>
        </row>
        <row r="87">
          <cell r="W87" t="str">
            <v>平成２２年度</v>
          </cell>
        </row>
        <row r="88">
          <cell r="W88" t="str">
            <v>平成２３年度</v>
          </cell>
        </row>
        <row r="89">
          <cell r="W89" t="str">
            <v>平成２４年度</v>
          </cell>
        </row>
        <row r="90">
          <cell r="W90" t="str">
            <v>平成２５年度</v>
          </cell>
        </row>
        <row r="91">
          <cell r="W91" t="str">
            <v>平成２６年度</v>
          </cell>
        </row>
        <row r="92">
          <cell r="W92" t="str">
            <v>平成２７年度</v>
          </cell>
        </row>
        <row r="93">
          <cell r="W93" t="str">
            <v>平成２８年度</v>
          </cell>
        </row>
        <row r="94">
          <cell r="W94" t="str">
            <v>平成２９年度</v>
          </cell>
        </row>
        <row r="95">
          <cell r="W95" t="str">
            <v>平成３０年度</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X347"/>
  <sheetViews>
    <sheetView tabSelected="1" view="pageBreakPreview" zoomScaleNormal="75" zoomScaleSheetLayoutView="100" zoomScalePageLayoutView="85" workbookViewId="0"/>
  </sheetViews>
  <sheetFormatPr defaultRowHeight="13.5"/>
  <cols>
    <col min="1" max="49" width="2.625" customWidth="1"/>
    <col min="50" max="50" width="6.5" customWidth="1"/>
  </cols>
  <sheetData>
    <row r="1" spans="1:50" ht="21.75" customHeight="1"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892" t="s">
        <v>0</v>
      </c>
      <c r="AK1" s="892"/>
      <c r="AL1" s="892"/>
      <c r="AM1" s="892"/>
      <c r="AN1" s="892"/>
      <c r="AO1" s="892"/>
      <c r="AP1" s="892"/>
      <c r="AQ1" s="893" t="s">
        <v>1</v>
      </c>
      <c r="AR1" s="893"/>
      <c r="AS1" s="2" t="str">
        <f>IF(OR(AQ1="　", AQ1=""), "", "-")</f>
        <v/>
      </c>
      <c r="AT1" s="894">
        <v>6</v>
      </c>
      <c r="AU1" s="894"/>
      <c r="AV1" s="3"/>
      <c r="AW1" s="895"/>
      <c r="AX1" s="895"/>
    </row>
    <row r="2" spans="1:50" ht="21" customHeight="1" thickBot="1">
      <c r="A2" s="896">
        <v>29</v>
      </c>
      <c r="B2" s="897"/>
      <c r="C2" s="897"/>
      <c r="D2" s="897"/>
      <c r="E2" s="897"/>
      <c r="F2" s="897"/>
      <c r="G2" s="897"/>
      <c r="H2" s="897"/>
      <c r="I2" s="897"/>
      <c r="J2" s="897"/>
      <c r="K2" s="897"/>
      <c r="L2" s="897"/>
      <c r="M2" s="897"/>
      <c r="N2" s="897"/>
      <c r="O2" s="897"/>
      <c r="P2" s="897"/>
      <c r="Q2" s="897"/>
      <c r="R2" s="897"/>
      <c r="S2" s="897"/>
      <c r="T2" s="897"/>
      <c r="U2" s="897"/>
      <c r="V2" s="897"/>
      <c r="W2" s="897"/>
      <c r="X2" s="897"/>
      <c r="Y2" s="897"/>
      <c r="Z2" s="897"/>
      <c r="AA2" s="897"/>
      <c r="AB2" s="897"/>
      <c r="AC2" s="897"/>
      <c r="AD2" s="897"/>
      <c r="AE2" s="897"/>
      <c r="AF2" s="897"/>
      <c r="AG2" s="897"/>
      <c r="AH2" s="897"/>
      <c r="AI2" s="4" t="s">
        <v>2</v>
      </c>
      <c r="AJ2" s="898" t="s">
        <v>3</v>
      </c>
      <c r="AK2" s="898"/>
      <c r="AL2" s="898"/>
      <c r="AM2" s="898"/>
      <c r="AN2" s="898"/>
      <c r="AO2" s="898"/>
      <c r="AP2" s="898"/>
      <c r="AQ2" s="898"/>
      <c r="AR2" s="898"/>
      <c r="AS2" s="898"/>
      <c r="AT2" s="898"/>
      <c r="AU2" s="898"/>
      <c r="AV2" s="898"/>
      <c r="AW2" s="898"/>
      <c r="AX2" s="5" t="s">
        <v>4</v>
      </c>
    </row>
    <row r="3" spans="1:50" ht="24" customHeight="1">
      <c r="A3" s="870" t="s">
        <v>5</v>
      </c>
      <c r="B3" s="871"/>
      <c r="C3" s="871"/>
      <c r="D3" s="871"/>
      <c r="E3" s="871"/>
      <c r="F3" s="871"/>
      <c r="G3" s="872" t="s">
        <v>6</v>
      </c>
      <c r="H3" s="873"/>
      <c r="I3" s="873"/>
      <c r="J3" s="873"/>
      <c r="K3" s="873"/>
      <c r="L3" s="873"/>
      <c r="M3" s="873"/>
      <c r="N3" s="873"/>
      <c r="O3" s="873"/>
      <c r="P3" s="873"/>
      <c r="Q3" s="873"/>
      <c r="R3" s="873"/>
      <c r="S3" s="873"/>
      <c r="T3" s="873"/>
      <c r="U3" s="873"/>
      <c r="V3" s="873"/>
      <c r="W3" s="873"/>
      <c r="X3" s="873"/>
      <c r="Y3" s="874" t="s">
        <v>7</v>
      </c>
      <c r="Z3" s="875"/>
      <c r="AA3" s="875"/>
      <c r="AB3" s="875"/>
      <c r="AC3" s="875"/>
      <c r="AD3" s="876"/>
      <c r="AE3" s="877" t="s">
        <v>8</v>
      </c>
      <c r="AF3" s="877"/>
      <c r="AG3" s="877"/>
      <c r="AH3" s="877"/>
      <c r="AI3" s="877"/>
      <c r="AJ3" s="877"/>
      <c r="AK3" s="877"/>
      <c r="AL3" s="877"/>
      <c r="AM3" s="877"/>
      <c r="AN3" s="877"/>
      <c r="AO3" s="877"/>
      <c r="AP3" s="878"/>
      <c r="AQ3" s="879" t="s">
        <v>9</v>
      </c>
      <c r="AR3" s="875"/>
      <c r="AS3" s="875"/>
      <c r="AT3" s="875"/>
      <c r="AU3" s="875"/>
      <c r="AV3" s="875"/>
      <c r="AW3" s="875"/>
      <c r="AX3" s="880"/>
    </row>
    <row r="4" spans="1:50" ht="24" customHeight="1">
      <c r="A4" s="881" t="s">
        <v>10</v>
      </c>
      <c r="B4" s="882"/>
      <c r="C4" s="882"/>
      <c r="D4" s="882"/>
      <c r="E4" s="882"/>
      <c r="F4" s="883"/>
      <c r="G4" s="884" t="s">
        <v>11</v>
      </c>
      <c r="H4" s="885"/>
      <c r="I4" s="885"/>
      <c r="J4" s="885"/>
      <c r="K4" s="885"/>
      <c r="L4" s="885"/>
      <c r="M4" s="886" t="s">
        <v>12</v>
      </c>
      <c r="N4" s="887"/>
      <c r="O4" s="887"/>
      <c r="P4" s="887"/>
      <c r="Q4" s="887"/>
      <c r="R4" s="888"/>
      <c r="S4" s="889" t="s">
        <v>13</v>
      </c>
      <c r="T4" s="885"/>
      <c r="U4" s="885"/>
      <c r="V4" s="885"/>
      <c r="W4" s="885"/>
      <c r="X4" s="890"/>
      <c r="Y4" s="891" t="s">
        <v>14</v>
      </c>
      <c r="Z4" s="550"/>
      <c r="AA4" s="550"/>
      <c r="AB4" s="550"/>
      <c r="AC4" s="550"/>
      <c r="AD4" s="551"/>
      <c r="AE4" s="849" t="s">
        <v>8</v>
      </c>
      <c r="AF4" s="849"/>
      <c r="AG4" s="849"/>
      <c r="AH4" s="849"/>
      <c r="AI4" s="849"/>
      <c r="AJ4" s="849"/>
      <c r="AK4" s="849"/>
      <c r="AL4" s="849"/>
      <c r="AM4" s="849"/>
      <c r="AN4" s="849"/>
      <c r="AO4" s="849"/>
      <c r="AP4" s="850"/>
      <c r="AQ4" s="851" t="s">
        <v>15</v>
      </c>
      <c r="AR4" s="852"/>
      <c r="AS4" s="852"/>
      <c r="AT4" s="852"/>
      <c r="AU4" s="852"/>
      <c r="AV4" s="852"/>
      <c r="AW4" s="852"/>
      <c r="AX4" s="853"/>
    </row>
    <row r="5" spans="1:50" ht="24" customHeight="1">
      <c r="A5" s="854" t="s">
        <v>16</v>
      </c>
      <c r="B5" s="855"/>
      <c r="C5" s="855"/>
      <c r="D5" s="855"/>
      <c r="E5" s="855"/>
      <c r="F5" s="855"/>
      <c r="G5" s="856" t="s">
        <v>17</v>
      </c>
      <c r="H5" s="857"/>
      <c r="I5" s="857"/>
      <c r="J5" s="857"/>
      <c r="K5" s="857"/>
      <c r="L5" s="857"/>
      <c r="M5" s="857"/>
      <c r="N5" s="857"/>
      <c r="O5" s="857"/>
      <c r="P5" s="857"/>
      <c r="Q5" s="857"/>
      <c r="R5" s="857"/>
      <c r="S5" s="857"/>
      <c r="T5" s="857"/>
      <c r="U5" s="857"/>
      <c r="V5" s="857"/>
      <c r="W5" s="857"/>
      <c r="X5" s="857"/>
      <c r="Y5" s="857"/>
      <c r="Z5" s="857"/>
      <c r="AA5" s="857"/>
      <c r="AB5" s="857"/>
      <c r="AC5" s="857"/>
      <c r="AD5" s="857"/>
      <c r="AE5" s="857"/>
      <c r="AF5" s="857"/>
      <c r="AG5" s="857"/>
      <c r="AH5" s="857"/>
      <c r="AI5" s="857"/>
      <c r="AJ5" s="857"/>
      <c r="AK5" s="857"/>
      <c r="AL5" s="857"/>
      <c r="AM5" s="857"/>
      <c r="AN5" s="857"/>
      <c r="AO5" s="857"/>
      <c r="AP5" s="857"/>
      <c r="AQ5" s="857"/>
      <c r="AR5" s="857"/>
      <c r="AS5" s="857"/>
      <c r="AT5" s="857"/>
      <c r="AU5" s="857"/>
      <c r="AV5" s="857"/>
      <c r="AW5" s="857"/>
      <c r="AX5" s="858"/>
    </row>
    <row r="6" spans="1:50" ht="45" customHeight="1">
      <c r="A6" s="834" t="s">
        <v>18</v>
      </c>
      <c r="B6" s="835"/>
      <c r="C6" s="835"/>
      <c r="D6" s="835"/>
      <c r="E6" s="835"/>
      <c r="F6" s="836"/>
      <c r="G6" s="859" t="s">
        <v>491</v>
      </c>
      <c r="H6" s="860"/>
      <c r="I6" s="860"/>
      <c r="J6" s="860"/>
      <c r="K6" s="860"/>
      <c r="L6" s="860"/>
      <c r="M6" s="860"/>
      <c r="N6" s="860"/>
      <c r="O6" s="860"/>
      <c r="P6" s="860"/>
      <c r="Q6" s="860"/>
      <c r="R6" s="860"/>
      <c r="S6" s="860"/>
      <c r="T6" s="860"/>
      <c r="U6" s="860"/>
      <c r="V6" s="860"/>
      <c r="W6" s="860"/>
      <c r="X6" s="861"/>
      <c r="Y6" s="862" t="s">
        <v>19</v>
      </c>
      <c r="Z6" s="863"/>
      <c r="AA6" s="863"/>
      <c r="AB6" s="863"/>
      <c r="AC6" s="863"/>
      <c r="AD6" s="864"/>
      <c r="AE6" s="843" t="s">
        <v>20</v>
      </c>
      <c r="AF6" s="865"/>
      <c r="AG6" s="865"/>
      <c r="AH6" s="865"/>
      <c r="AI6" s="865"/>
      <c r="AJ6" s="865"/>
      <c r="AK6" s="865"/>
      <c r="AL6" s="865"/>
      <c r="AM6" s="865"/>
      <c r="AN6" s="865"/>
      <c r="AO6" s="865"/>
      <c r="AP6" s="865"/>
      <c r="AQ6" s="865"/>
      <c r="AR6" s="865"/>
      <c r="AS6" s="865"/>
      <c r="AT6" s="865"/>
      <c r="AU6" s="865"/>
      <c r="AV6" s="865"/>
      <c r="AW6" s="865"/>
      <c r="AX6" s="866"/>
    </row>
    <row r="7" spans="1:50" ht="24" customHeight="1">
      <c r="A7" s="834" t="s">
        <v>21</v>
      </c>
      <c r="B7" s="835"/>
      <c r="C7" s="835"/>
      <c r="D7" s="835"/>
      <c r="E7" s="835"/>
      <c r="F7" s="836"/>
      <c r="G7" s="837" t="s">
        <v>20</v>
      </c>
      <c r="H7" s="838"/>
      <c r="I7" s="838"/>
      <c r="J7" s="838"/>
      <c r="K7" s="838"/>
      <c r="L7" s="838"/>
      <c r="M7" s="838"/>
      <c r="N7" s="838"/>
      <c r="O7" s="838"/>
      <c r="P7" s="838"/>
      <c r="Q7" s="838"/>
      <c r="R7" s="838"/>
      <c r="S7" s="838"/>
      <c r="T7" s="838"/>
      <c r="U7" s="838"/>
      <c r="V7" s="838"/>
      <c r="W7" s="838"/>
      <c r="X7" s="839"/>
      <c r="Y7" s="840" t="s">
        <v>22</v>
      </c>
      <c r="Z7" s="841"/>
      <c r="AA7" s="841"/>
      <c r="AB7" s="841"/>
      <c r="AC7" s="841"/>
      <c r="AD7" s="842"/>
      <c r="AE7" s="843" t="s">
        <v>487</v>
      </c>
      <c r="AF7" s="844"/>
      <c r="AG7" s="844"/>
      <c r="AH7" s="844"/>
      <c r="AI7" s="844"/>
      <c r="AJ7" s="844"/>
      <c r="AK7" s="844"/>
      <c r="AL7" s="844"/>
      <c r="AM7" s="844"/>
      <c r="AN7" s="844"/>
      <c r="AO7" s="844"/>
      <c r="AP7" s="844"/>
      <c r="AQ7" s="844"/>
      <c r="AR7" s="844"/>
      <c r="AS7" s="844"/>
      <c r="AT7" s="844"/>
      <c r="AU7" s="844"/>
      <c r="AV7" s="844"/>
      <c r="AW7" s="844"/>
      <c r="AX7" s="845"/>
    </row>
    <row r="8" spans="1:50" ht="69" customHeight="1">
      <c r="A8" s="826" t="s">
        <v>23</v>
      </c>
      <c r="B8" s="827"/>
      <c r="C8" s="827"/>
      <c r="D8" s="827"/>
      <c r="E8" s="827"/>
      <c r="F8" s="827"/>
      <c r="G8" s="846" t="s">
        <v>24</v>
      </c>
      <c r="H8" s="847"/>
      <c r="I8" s="847"/>
      <c r="J8" s="847"/>
      <c r="K8" s="847"/>
      <c r="L8" s="847"/>
      <c r="M8" s="847"/>
      <c r="N8" s="847"/>
      <c r="O8" s="847"/>
      <c r="P8" s="847"/>
      <c r="Q8" s="847"/>
      <c r="R8" s="847"/>
      <c r="S8" s="847"/>
      <c r="T8" s="847"/>
      <c r="U8" s="847"/>
      <c r="V8" s="847"/>
      <c r="W8" s="847"/>
      <c r="X8" s="847"/>
      <c r="Y8" s="847"/>
      <c r="Z8" s="847"/>
      <c r="AA8" s="847"/>
      <c r="AB8" s="847"/>
      <c r="AC8" s="847"/>
      <c r="AD8" s="847"/>
      <c r="AE8" s="847"/>
      <c r="AF8" s="847"/>
      <c r="AG8" s="847"/>
      <c r="AH8" s="847"/>
      <c r="AI8" s="847"/>
      <c r="AJ8" s="847"/>
      <c r="AK8" s="847"/>
      <c r="AL8" s="847"/>
      <c r="AM8" s="847"/>
      <c r="AN8" s="847"/>
      <c r="AO8" s="847"/>
      <c r="AP8" s="847"/>
      <c r="AQ8" s="847"/>
      <c r="AR8" s="847"/>
      <c r="AS8" s="847"/>
      <c r="AT8" s="847"/>
      <c r="AU8" s="847"/>
      <c r="AV8" s="847"/>
      <c r="AW8" s="847"/>
      <c r="AX8" s="848"/>
    </row>
    <row r="9" spans="1:50" ht="90" customHeight="1">
      <c r="A9" s="817" t="s">
        <v>25</v>
      </c>
      <c r="B9" s="818"/>
      <c r="C9" s="818"/>
      <c r="D9" s="818"/>
      <c r="E9" s="818"/>
      <c r="F9" s="818"/>
      <c r="G9" s="899" t="s">
        <v>26</v>
      </c>
      <c r="H9" s="900"/>
      <c r="I9" s="900"/>
      <c r="J9" s="900"/>
      <c r="K9" s="900"/>
      <c r="L9" s="900"/>
      <c r="M9" s="900"/>
      <c r="N9" s="900"/>
      <c r="O9" s="900"/>
      <c r="P9" s="900"/>
      <c r="Q9" s="900"/>
      <c r="R9" s="900"/>
      <c r="S9" s="900"/>
      <c r="T9" s="900"/>
      <c r="U9" s="900"/>
      <c r="V9" s="900"/>
      <c r="W9" s="900"/>
      <c r="X9" s="900"/>
      <c r="Y9" s="900"/>
      <c r="Z9" s="900"/>
      <c r="AA9" s="900"/>
      <c r="AB9" s="900"/>
      <c r="AC9" s="900"/>
      <c r="AD9" s="900"/>
      <c r="AE9" s="900"/>
      <c r="AF9" s="900"/>
      <c r="AG9" s="900"/>
      <c r="AH9" s="900"/>
      <c r="AI9" s="900"/>
      <c r="AJ9" s="900"/>
      <c r="AK9" s="900"/>
      <c r="AL9" s="900"/>
      <c r="AM9" s="900"/>
      <c r="AN9" s="900"/>
      <c r="AO9" s="900"/>
      <c r="AP9" s="900"/>
      <c r="AQ9" s="900"/>
      <c r="AR9" s="900"/>
      <c r="AS9" s="900"/>
      <c r="AT9" s="900"/>
      <c r="AU9" s="900"/>
      <c r="AV9" s="900"/>
      <c r="AW9" s="900"/>
      <c r="AX9" s="901"/>
    </row>
    <row r="10" spans="1:50" ht="24" customHeight="1">
      <c r="A10" s="817" t="s">
        <v>27</v>
      </c>
      <c r="B10" s="818"/>
      <c r="C10" s="818"/>
      <c r="D10" s="818"/>
      <c r="E10" s="818"/>
      <c r="F10" s="819"/>
      <c r="G10" s="820" t="s">
        <v>28</v>
      </c>
      <c r="H10" s="821"/>
      <c r="I10" s="821"/>
      <c r="J10" s="821"/>
      <c r="K10" s="821"/>
      <c r="L10" s="821"/>
      <c r="M10" s="821"/>
      <c r="N10" s="821"/>
      <c r="O10" s="821"/>
      <c r="P10" s="821"/>
      <c r="Q10" s="821"/>
      <c r="R10" s="821"/>
      <c r="S10" s="821"/>
      <c r="T10" s="821"/>
      <c r="U10" s="821"/>
      <c r="V10" s="821"/>
      <c r="W10" s="821"/>
      <c r="X10" s="821"/>
      <c r="Y10" s="821"/>
      <c r="Z10" s="821"/>
      <c r="AA10" s="821"/>
      <c r="AB10" s="821"/>
      <c r="AC10" s="821"/>
      <c r="AD10" s="821"/>
      <c r="AE10" s="821"/>
      <c r="AF10" s="821"/>
      <c r="AG10" s="821"/>
      <c r="AH10" s="821"/>
      <c r="AI10" s="821"/>
      <c r="AJ10" s="821"/>
      <c r="AK10" s="821"/>
      <c r="AL10" s="821"/>
      <c r="AM10" s="821"/>
      <c r="AN10" s="821"/>
      <c r="AO10" s="821"/>
      <c r="AP10" s="821"/>
      <c r="AQ10" s="821"/>
      <c r="AR10" s="821"/>
      <c r="AS10" s="821"/>
      <c r="AT10" s="821"/>
      <c r="AU10" s="821"/>
      <c r="AV10" s="821"/>
      <c r="AW10" s="821"/>
      <c r="AX10" s="822"/>
    </row>
    <row r="11" spans="1:50" ht="21.95" customHeight="1">
      <c r="A11" s="823" t="s">
        <v>29</v>
      </c>
      <c r="B11" s="824"/>
      <c r="C11" s="824"/>
      <c r="D11" s="824"/>
      <c r="E11" s="824"/>
      <c r="F11" s="825"/>
      <c r="G11" s="829"/>
      <c r="H11" s="830"/>
      <c r="I11" s="830"/>
      <c r="J11" s="830"/>
      <c r="K11" s="830"/>
      <c r="L11" s="830"/>
      <c r="M11" s="830"/>
      <c r="N11" s="830"/>
      <c r="O11" s="830"/>
      <c r="P11" s="831">
        <f t="shared" ref="P11" si="0">W11-1</f>
        <v>26</v>
      </c>
      <c r="Q11" s="832"/>
      <c r="R11" s="832"/>
      <c r="S11" s="832"/>
      <c r="T11" s="832"/>
      <c r="U11" s="832"/>
      <c r="V11" s="833"/>
      <c r="W11" s="831">
        <f t="shared" ref="W11" si="1">AD11-1</f>
        <v>27</v>
      </c>
      <c r="X11" s="832"/>
      <c r="Y11" s="832"/>
      <c r="Z11" s="832"/>
      <c r="AA11" s="832"/>
      <c r="AB11" s="832"/>
      <c r="AC11" s="833"/>
      <c r="AD11" s="831">
        <f>AK11-1</f>
        <v>28</v>
      </c>
      <c r="AE11" s="832"/>
      <c r="AF11" s="832"/>
      <c r="AG11" s="832"/>
      <c r="AH11" s="832"/>
      <c r="AI11" s="832"/>
      <c r="AJ11" s="833"/>
      <c r="AK11" s="831">
        <f>A2</f>
        <v>29</v>
      </c>
      <c r="AL11" s="832"/>
      <c r="AM11" s="832"/>
      <c r="AN11" s="832"/>
      <c r="AO11" s="832"/>
      <c r="AP11" s="832"/>
      <c r="AQ11" s="833"/>
      <c r="AR11" s="779">
        <f>AK11+1</f>
        <v>30</v>
      </c>
      <c r="AS11" s="780"/>
      <c r="AT11" s="780"/>
      <c r="AU11" s="780"/>
      <c r="AV11" s="780"/>
      <c r="AW11" s="780"/>
      <c r="AX11" s="781"/>
    </row>
    <row r="12" spans="1:50" ht="21.75" customHeight="1">
      <c r="A12" s="215"/>
      <c r="B12" s="216"/>
      <c r="C12" s="216"/>
      <c r="D12" s="216"/>
      <c r="E12" s="216"/>
      <c r="F12" s="217"/>
      <c r="G12" s="782" t="s">
        <v>30</v>
      </c>
      <c r="H12" s="783"/>
      <c r="I12" s="788" t="s">
        <v>31</v>
      </c>
      <c r="J12" s="789"/>
      <c r="K12" s="789"/>
      <c r="L12" s="789"/>
      <c r="M12" s="789"/>
      <c r="N12" s="789"/>
      <c r="O12" s="790"/>
      <c r="P12" s="791">
        <v>13</v>
      </c>
      <c r="Q12" s="792"/>
      <c r="R12" s="792"/>
      <c r="S12" s="792"/>
      <c r="T12" s="792"/>
      <c r="U12" s="792"/>
      <c r="V12" s="793"/>
      <c r="W12" s="791">
        <v>13</v>
      </c>
      <c r="X12" s="792"/>
      <c r="Y12" s="792"/>
      <c r="Z12" s="792"/>
      <c r="AA12" s="792"/>
      <c r="AB12" s="792"/>
      <c r="AC12" s="793"/>
      <c r="AD12" s="708">
        <v>12</v>
      </c>
      <c r="AE12" s="709"/>
      <c r="AF12" s="709"/>
      <c r="AG12" s="709"/>
      <c r="AH12" s="709"/>
      <c r="AI12" s="709"/>
      <c r="AJ12" s="710"/>
      <c r="AK12" s="791">
        <v>12</v>
      </c>
      <c r="AL12" s="792"/>
      <c r="AM12" s="792"/>
      <c r="AN12" s="792"/>
      <c r="AO12" s="792"/>
      <c r="AP12" s="792"/>
      <c r="AQ12" s="793"/>
      <c r="AR12" s="794">
        <v>10</v>
      </c>
      <c r="AS12" s="795"/>
      <c r="AT12" s="795"/>
      <c r="AU12" s="795"/>
      <c r="AV12" s="795"/>
      <c r="AW12" s="795"/>
      <c r="AX12" s="796"/>
    </row>
    <row r="13" spans="1:50" ht="21.95" customHeight="1">
      <c r="A13" s="215"/>
      <c r="B13" s="216"/>
      <c r="C13" s="216"/>
      <c r="D13" s="216"/>
      <c r="E13" s="216"/>
      <c r="F13" s="217"/>
      <c r="G13" s="784"/>
      <c r="H13" s="785"/>
      <c r="I13" s="797" t="s">
        <v>32</v>
      </c>
      <c r="J13" s="798"/>
      <c r="K13" s="798"/>
      <c r="L13" s="798"/>
      <c r="M13" s="798"/>
      <c r="N13" s="798"/>
      <c r="O13" s="799"/>
      <c r="P13" s="791">
        <v>0</v>
      </c>
      <c r="Q13" s="792"/>
      <c r="R13" s="792"/>
      <c r="S13" s="792"/>
      <c r="T13" s="792"/>
      <c r="U13" s="792"/>
      <c r="V13" s="793"/>
      <c r="W13" s="791">
        <v>0</v>
      </c>
      <c r="X13" s="792"/>
      <c r="Y13" s="792"/>
      <c r="Z13" s="792"/>
      <c r="AA13" s="792"/>
      <c r="AB13" s="792"/>
      <c r="AC13" s="793"/>
      <c r="AD13" s="791">
        <v>0</v>
      </c>
      <c r="AE13" s="792"/>
      <c r="AF13" s="792"/>
      <c r="AG13" s="792"/>
      <c r="AH13" s="792"/>
      <c r="AI13" s="792"/>
      <c r="AJ13" s="793"/>
      <c r="AK13" s="807"/>
      <c r="AL13" s="808"/>
      <c r="AM13" s="808"/>
      <c r="AN13" s="808"/>
      <c r="AO13" s="808"/>
      <c r="AP13" s="808"/>
      <c r="AQ13" s="809"/>
      <c r="AR13" s="867"/>
      <c r="AS13" s="867"/>
      <c r="AT13" s="867"/>
      <c r="AU13" s="867"/>
      <c r="AV13" s="867"/>
      <c r="AW13" s="867"/>
      <c r="AX13" s="868"/>
    </row>
    <row r="14" spans="1:50" ht="21.95" customHeight="1">
      <c r="A14" s="215"/>
      <c r="B14" s="216"/>
      <c r="C14" s="216"/>
      <c r="D14" s="216"/>
      <c r="E14" s="216"/>
      <c r="F14" s="217"/>
      <c r="G14" s="784"/>
      <c r="H14" s="785"/>
      <c r="I14" s="797" t="s">
        <v>33</v>
      </c>
      <c r="J14" s="812"/>
      <c r="K14" s="812"/>
      <c r="L14" s="812"/>
      <c r="M14" s="812"/>
      <c r="N14" s="812"/>
      <c r="O14" s="813"/>
      <c r="P14" s="791">
        <v>0</v>
      </c>
      <c r="Q14" s="792"/>
      <c r="R14" s="792"/>
      <c r="S14" s="792"/>
      <c r="T14" s="792"/>
      <c r="U14" s="792"/>
      <c r="V14" s="793"/>
      <c r="W14" s="791">
        <v>0</v>
      </c>
      <c r="X14" s="792"/>
      <c r="Y14" s="792"/>
      <c r="Z14" s="792"/>
      <c r="AA14" s="792"/>
      <c r="AB14" s="792"/>
      <c r="AC14" s="793"/>
      <c r="AD14" s="791">
        <v>0</v>
      </c>
      <c r="AE14" s="792"/>
      <c r="AF14" s="792"/>
      <c r="AG14" s="792"/>
      <c r="AH14" s="792"/>
      <c r="AI14" s="792"/>
      <c r="AJ14" s="793"/>
      <c r="AK14" s="791">
        <v>0</v>
      </c>
      <c r="AL14" s="792"/>
      <c r="AM14" s="792"/>
      <c r="AN14" s="792"/>
      <c r="AO14" s="792"/>
      <c r="AP14" s="792"/>
      <c r="AQ14" s="793"/>
      <c r="AR14" s="791"/>
      <c r="AS14" s="792"/>
      <c r="AT14" s="792"/>
      <c r="AU14" s="792"/>
      <c r="AV14" s="792"/>
      <c r="AW14" s="792"/>
      <c r="AX14" s="869"/>
    </row>
    <row r="15" spans="1:50" ht="21.95" customHeight="1">
      <c r="A15" s="215"/>
      <c r="B15" s="216"/>
      <c r="C15" s="216"/>
      <c r="D15" s="216"/>
      <c r="E15" s="216"/>
      <c r="F15" s="217"/>
      <c r="G15" s="784"/>
      <c r="H15" s="785"/>
      <c r="I15" s="797" t="s">
        <v>34</v>
      </c>
      <c r="J15" s="812"/>
      <c r="K15" s="812"/>
      <c r="L15" s="812"/>
      <c r="M15" s="812"/>
      <c r="N15" s="812"/>
      <c r="O15" s="813"/>
      <c r="P15" s="791">
        <v>0</v>
      </c>
      <c r="Q15" s="792"/>
      <c r="R15" s="792"/>
      <c r="S15" s="792"/>
      <c r="T15" s="792"/>
      <c r="U15" s="792"/>
      <c r="V15" s="793"/>
      <c r="W15" s="791">
        <v>0</v>
      </c>
      <c r="X15" s="792"/>
      <c r="Y15" s="792"/>
      <c r="Z15" s="792"/>
      <c r="AA15" s="792"/>
      <c r="AB15" s="792"/>
      <c r="AC15" s="793"/>
      <c r="AD15" s="791">
        <v>0</v>
      </c>
      <c r="AE15" s="792"/>
      <c r="AF15" s="792"/>
      <c r="AG15" s="792"/>
      <c r="AH15" s="792"/>
      <c r="AI15" s="792"/>
      <c r="AJ15" s="793"/>
      <c r="AK15" s="807"/>
      <c r="AL15" s="808"/>
      <c r="AM15" s="808"/>
      <c r="AN15" s="808"/>
      <c r="AO15" s="808"/>
      <c r="AP15" s="808"/>
      <c r="AQ15" s="809"/>
      <c r="AR15" s="814"/>
      <c r="AS15" s="815"/>
      <c r="AT15" s="815"/>
      <c r="AU15" s="815"/>
      <c r="AV15" s="815"/>
      <c r="AW15" s="815"/>
      <c r="AX15" s="816"/>
    </row>
    <row r="16" spans="1:50" ht="21.95" customHeight="1">
      <c r="A16" s="215"/>
      <c r="B16" s="216"/>
      <c r="C16" s="216"/>
      <c r="D16" s="216"/>
      <c r="E16" s="216"/>
      <c r="F16" s="217"/>
      <c r="G16" s="784"/>
      <c r="H16" s="785"/>
      <c r="I16" s="797" t="s">
        <v>35</v>
      </c>
      <c r="J16" s="798"/>
      <c r="K16" s="798"/>
      <c r="L16" s="798"/>
      <c r="M16" s="798"/>
      <c r="N16" s="798"/>
      <c r="O16" s="799"/>
      <c r="P16" s="791">
        <v>0</v>
      </c>
      <c r="Q16" s="792"/>
      <c r="R16" s="792"/>
      <c r="S16" s="792"/>
      <c r="T16" s="792"/>
      <c r="U16" s="792"/>
      <c r="V16" s="793"/>
      <c r="W16" s="791">
        <v>0</v>
      </c>
      <c r="X16" s="792"/>
      <c r="Y16" s="792"/>
      <c r="Z16" s="792"/>
      <c r="AA16" s="792"/>
      <c r="AB16" s="792"/>
      <c r="AC16" s="793"/>
      <c r="AD16" s="791">
        <v>0</v>
      </c>
      <c r="AE16" s="792"/>
      <c r="AF16" s="792"/>
      <c r="AG16" s="792"/>
      <c r="AH16" s="792"/>
      <c r="AI16" s="792"/>
      <c r="AJ16" s="793"/>
      <c r="AK16" s="807"/>
      <c r="AL16" s="808"/>
      <c r="AM16" s="808"/>
      <c r="AN16" s="808"/>
      <c r="AO16" s="808"/>
      <c r="AP16" s="808"/>
      <c r="AQ16" s="809"/>
      <c r="AR16" s="810"/>
      <c r="AS16" s="810"/>
      <c r="AT16" s="810"/>
      <c r="AU16" s="810"/>
      <c r="AV16" s="810"/>
      <c r="AW16" s="810"/>
      <c r="AX16" s="811"/>
    </row>
    <row r="17" spans="1:50" ht="21.95" customHeight="1">
      <c r="A17" s="215"/>
      <c r="B17" s="216"/>
      <c r="C17" s="216"/>
      <c r="D17" s="216"/>
      <c r="E17" s="216"/>
      <c r="F17" s="217"/>
      <c r="G17" s="786"/>
      <c r="H17" s="787"/>
      <c r="I17" s="800" t="s">
        <v>36</v>
      </c>
      <c r="J17" s="801"/>
      <c r="K17" s="801"/>
      <c r="L17" s="801"/>
      <c r="M17" s="801"/>
      <c r="N17" s="801"/>
      <c r="O17" s="802"/>
      <c r="P17" s="803">
        <f>SUM(P12:V16)</f>
        <v>13</v>
      </c>
      <c r="Q17" s="804"/>
      <c r="R17" s="804"/>
      <c r="S17" s="804"/>
      <c r="T17" s="804"/>
      <c r="U17" s="804"/>
      <c r="V17" s="805"/>
      <c r="W17" s="803">
        <f>SUM(W12:AC16)</f>
        <v>13</v>
      </c>
      <c r="X17" s="804"/>
      <c r="Y17" s="804"/>
      <c r="Z17" s="804"/>
      <c r="AA17" s="804"/>
      <c r="AB17" s="804"/>
      <c r="AC17" s="805"/>
      <c r="AD17" s="803">
        <f>SUM(AD12:AJ16)</f>
        <v>12</v>
      </c>
      <c r="AE17" s="804"/>
      <c r="AF17" s="804"/>
      <c r="AG17" s="804"/>
      <c r="AH17" s="804"/>
      <c r="AI17" s="804"/>
      <c r="AJ17" s="805"/>
      <c r="AK17" s="803">
        <f>SUM(AK12:AQ16)</f>
        <v>12</v>
      </c>
      <c r="AL17" s="804"/>
      <c r="AM17" s="804"/>
      <c r="AN17" s="804"/>
      <c r="AO17" s="804"/>
      <c r="AP17" s="804"/>
      <c r="AQ17" s="805"/>
      <c r="AR17" s="803">
        <f>SUM(AR12:AX16)</f>
        <v>10</v>
      </c>
      <c r="AS17" s="804"/>
      <c r="AT17" s="804"/>
      <c r="AU17" s="804"/>
      <c r="AV17" s="804"/>
      <c r="AW17" s="804"/>
      <c r="AX17" s="806"/>
    </row>
    <row r="18" spans="1:50" ht="21.95" customHeight="1">
      <c r="A18" s="215"/>
      <c r="B18" s="216"/>
      <c r="C18" s="216"/>
      <c r="D18" s="216"/>
      <c r="E18" s="216"/>
      <c r="F18" s="217"/>
      <c r="G18" s="768" t="s">
        <v>37</v>
      </c>
      <c r="H18" s="769"/>
      <c r="I18" s="769"/>
      <c r="J18" s="769"/>
      <c r="K18" s="769"/>
      <c r="L18" s="769"/>
      <c r="M18" s="769"/>
      <c r="N18" s="769"/>
      <c r="O18" s="769"/>
      <c r="P18" s="770">
        <v>10</v>
      </c>
      <c r="Q18" s="771"/>
      <c r="R18" s="771"/>
      <c r="S18" s="771"/>
      <c r="T18" s="771"/>
      <c r="U18" s="771"/>
      <c r="V18" s="772"/>
      <c r="W18" s="770">
        <v>10</v>
      </c>
      <c r="X18" s="771"/>
      <c r="Y18" s="771"/>
      <c r="Z18" s="771"/>
      <c r="AA18" s="771"/>
      <c r="AB18" s="771"/>
      <c r="AC18" s="772"/>
      <c r="AD18" s="770">
        <v>9</v>
      </c>
      <c r="AE18" s="771"/>
      <c r="AF18" s="771"/>
      <c r="AG18" s="771"/>
      <c r="AH18" s="771"/>
      <c r="AI18" s="771"/>
      <c r="AJ18" s="772"/>
      <c r="AK18" s="756"/>
      <c r="AL18" s="756"/>
      <c r="AM18" s="756"/>
      <c r="AN18" s="756"/>
      <c r="AO18" s="756"/>
      <c r="AP18" s="756"/>
      <c r="AQ18" s="756"/>
      <c r="AR18" s="756"/>
      <c r="AS18" s="756"/>
      <c r="AT18" s="756"/>
      <c r="AU18" s="756"/>
      <c r="AV18" s="756"/>
      <c r="AW18" s="756"/>
      <c r="AX18" s="757"/>
    </row>
    <row r="19" spans="1:50" ht="21.95" customHeight="1">
      <c r="A19" s="215"/>
      <c r="B19" s="216"/>
      <c r="C19" s="216"/>
      <c r="D19" s="216"/>
      <c r="E19" s="216"/>
      <c r="F19" s="217"/>
      <c r="G19" s="758" t="s">
        <v>38</v>
      </c>
      <c r="H19" s="759"/>
      <c r="I19" s="759"/>
      <c r="J19" s="759"/>
      <c r="K19" s="759"/>
      <c r="L19" s="759"/>
      <c r="M19" s="759"/>
      <c r="N19" s="759"/>
      <c r="O19" s="760"/>
      <c r="P19" s="761">
        <f>IF(P17=0, "-", P18/P17)</f>
        <v>0.76923076923076927</v>
      </c>
      <c r="Q19" s="762"/>
      <c r="R19" s="762"/>
      <c r="S19" s="762"/>
      <c r="T19" s="762"/>
      <c r="U19" s="762"/>
      <c r="V19" s="763"/>
      <c r="W19" s="761">
        <f t="shared" ref="W19" si="2">IF(W17=0, "-", W18/W17)</f>
        <v>0.76923076923076927</v>
      </c>
      <c r="X19" s="762"/>
      <c r="Y19" s="762"/>
      <c r="Z19" s="762"/>
      <c r="AA19" s="762"/>
      <c r="AB19" s="762"/>
      <c r="AC19" s="763"/>
      <c r="AD19" s="761">
        <f t="shared" ref="AD19" si="3">IF(AD17=0, "-", AD18/AD17)</f>
        <v>0.75</v>
      </c>
      <c r="AE19" s="762"/>
      <c r="AF19" s="762"/>
      <c r="AG19" s="762"/>
      <c r="AH19" s="762"/>
      <c r="AI19" s="762"/>
      <c r="AJ19" s="763"/>
      <c r="AK19" s="764"/>
      <c r="AL19" s="765"/>
      <c r="AM19" s="765"/>
      <c r="AN19" s="765"/>
      <c r="AO19" s="765"/>
      <c r="AP19" s="765"/>
      <c r="AQ19" s="766"/>
      <c r="AR19" s="764"/>
      <c r="AS19" s="765"/>
      <c r="AT19" s="765"/>
      <c r="AU19" s="765"/>
      <c r="AV19" s="765"/>
      <c r="AW19" s="765"/>
      <c r="AX19" s="767"/>
    </row>
    <row r="20" spans="1:50" ht="27" customHeight="1">
      <c r="A20" s="826"/>
      <c r="B20" s="827"/>
      <c r="C20" s="827"/>
      <c r="D20" s="827"/>
      <c r="E20" s="827"/>
      <c r="F20" s="828"/>
      <c r="G20" s="753" t="s">
        <v>39</v>
      </c>
      <c r="H20" s="754"/>
      <c r="I20" s="754"/>
      <c r="J20" s="754"/>
      <c r="K20" s="754"/>
      <c r="L20" s="754"/>
      <c r="M20" s="754"/>
      <c r="N20" s="754"/>
      <c r="O20" s="754"/>
      <c r="P20" s="755">
        <f>IF(P12=0, "-", P18/P12+P13)</f>
        <v>0.76923076923076927</v>
      </c>
      <c r="Q20" s="755"/>
      <c r="R20" s="755"/>
      <c r="S20" s="755"/>
      <c r="T20" s="755"/>
      <c r="U20" s="755"/>
      <c r="V20" s="755"/>
      <c r="W20" s="755">
        <f>IF(W12=0, "-", W18/W12+W13)</f>
        <v>0.76923076923076927</v>
      </c>
      <c r="X20" s="755"/>
      <c r="Y20" s="755"/>
      <c r="Z20" s="755"/>
      <c r="AA20" s="755"/>
      <c r="AB20" s="755"/>
      <c r="AC20" s="755"/>
      <c r="AD20" s="755">
        <f>IF(AD12=0, "-", AD18/AD12+AD13)</f>
        <v>0.75</v>
      </c>
      <c r="AE20" s="755"/>
      <c r="AF20" s="755"/>
      <c r="AG20" s="755"/>
      <c r="AH20" s="755"/>
      <c r="AI20" s="755"/>
      <c r="AJ20" s="755"/>
      <c r="AK20" s="756"/>
      <c r="AL20" s="756"/>
      <c r="AM20" s="756"/>
      <c r="AN20" s="756"/>
      <c r="AO20" s="756"/>
      <c r="AP20" s="756"/>
      <c r="AQ20" s="756"/>
      <c r="AR20" s="756"/>
      <c r="AS20" s="756"/>
      <c r="AT20" s="756"/>
      <c r="AU20" s="756"/>
      <c r="AV20" s="756"/>
      <c r="AW20" s="756"/>
      <c r="AX20" s="757"/>
    </row>
    <row r="21" spans="1:50" ht="21.95" customHeight="1">
      <c r="A21" s="717" t="s">
        <v>40</v>
      </c>
      <c r="B21" s="718"/>
      <c r="C21" s="718"/>
      <c r="D21" s="718"/>
      <c r="E21" s="718"/>
      <c r="F21" s="719"/>
      <c r="G21" s="726" t="s">
        <v>41</v>
      </c>
      <c r="H21" s="727"/>
      <c r="I21" s="727"/>
      <c r="J21" s="727"/>
      <c r="K21" s="727"/>
      <c r="L21" s="727"/>
      <c r="M21" s="727"/>
      <c r="N21" s="727"/>
      <c r="O21" s="728"/>
      <c r="P21" s="729">
        <f>AK11</f>
        <v>29</v>
      </c>
      <c r="Q21" s="730"/>
      <c r="R21" s="730"/>
      <c r="S21" s="730"/>
      <c r="T21" s="730"/>
      <c r="U21" s="730"/>
      <c r="V21" s="731"/>
      <c r="W21" s="732">
        <f>P21+1</f>
        <v>30</v>
      </c>
      <c r="X21" s="733"/>
      <c r="Y21" s="733"/>
      <c r="Z21" s="733"/>
      <c r="AA21" s="733"/>
      <c r="AB21" s="733"/>
      <c r="AC21" s="734"/>
      <c r="AD21" s="735" t="s">
        <v>42</v>
      </c>
      <c r="AE21" s="727"/>
      <c r="AF21" s="727"/>
      <c r="AG21" s="727"/>
      <c r="AH21" s="727"/>
      <c r="AI21" s="727"/>
      <c r="AJ21" s="727"/>
      <c r="AK21" s="727"/>
      <c r="AL21" s="727"/>
      <c r="AM21" s="727"/>
      <c r="AN21" s="727"/>
      <c r="AO21" s="727"/>
      <c r="AP21" s="727"/>
      <c r="AQ21" s="727"/>
      <c r="AR21" s="727"/>
      <c r="AS21" s="727"/>
      <c r="AT21" s="727"/>
      <c r="AU21" s="727"/>
      <c r="AV21" s="727"/>
      <c r="AW21" s="727"/>
      <c r="AX21" s="736"/>
    </row>
    <row r="22" spans="1:50" ht="18.75" customHeight="1">
      <c r="A22" s="720"/>
      <c r="B22" s="721"/>
      <c r="C22" s="721"/>
      <c r="D22" s="721"/>
      <c r="E22" s="721"/>
      <c r="F22" s="722"/>
      <c r="G22" s="737" t="s">
        <v>43</v>
      </c>
      <c r="H22" s="738"/>
      <c r="I22" s="738"/>
      <c r="J22" s="738"/>
      <c r="K22" s="738"/>
      <c r="L22" s="738"/>
      <c r="M22" s="738"/>
      <c r="N22" s="738"/>
      <c r="O22" s="739"/>
      <c r="P22" s="740">
        <v>7.4</v>
      </c>
      <c r="Q22" s="741"/>
      <c r="R22" s="741"/>
      <c r="S22" s="741"/>
      <c r="T22" s="741"/>
      <c r="U22" s="741"/>
      <c r="V22" s="742"/>
      <c r="W22" s="740">
        <v>7.3</v>
      </c>
      <c r="X22" s="741"/>
      <c r="Y22" s="741"/>
      <c r="Z22" s="741"/>
      <c r="AA22" s="741"/>
      <c r="AB22" s="741"/>
      <c r="AC22" s="742"/>
      <c r="AD22" s="744" t="s">
        <v>503</v>
      </c>
      <c r="AE22" s="745"/>
      <c r="AF22" s="745"/>
      <c r="AG22" s="745"/>
      <c r="AH22" s="745"/>
      <c r="AI22" s="745"/>
      <c r="AJ22" s="745"/>
      <c r="AK22" s="745"/>
      <c r="AL22" s="745"/>
      <c r="AM22" s="745"/>
      <c r="AN22" s="745"/>
      <c r="AO22" s="745"/>
      <c r="AP22" s="745"/>
      <c r="AQ22" s="745"/>
      <c r="AR22" s="745"/>
      <c r="AS22" s="745"/>
      <c r="AT22" s="745"/>
      <c r="AU22" s="745"/>
      <c r="AV22" s="745"/>
      <c r="AW22" s="745"/>
      <c r="AX22" s="746"/>
    </row>
    <row r="23" spans="1:50" ht="18.75" customHeight="1">
      <c r="A23" s="720"/>
      <c r="B23" s="721"/>
      <c r="C23" s="721"/>
      <c r="D23" s="721"/>
      <c r="E23" s="721"/>
      <c r="F23" s="722"/>
      <c r="G23" s="705" t="s">
        <v>44</v>
      </c>
      <c r="H23" s="706"/>
      <c r="I23" s="706"/>
      <c r="J23" s="706"/>
      <c r="K23" s="706"/>
      <c r="L23" s="706"/>
      <c r="M23" s="706"/>
      <c r="N23" s="706"/>
      <c r="O23" s="707"/>
      <c r="P23" s="708">
        <v>2</v>
      </c>
      <c r="Q23" s="709"/>
      <c r="R23" s="709"/>
      <c r="S23" s="709"/>
      <c r="T23" s="709"/>
      <c r="U23" s="709"/>
      <c r="V23" s="710"/>
      <c r="W23" s="708">
        <v>2</v>
      </c>
      <c r="X23" s="709"/>
      <c r="Y23" s="709"/>
      <c r="Z23" s="709"/>
      <c r="AA23" s="709"/>
      <c r="AB23" s="709"/>
      <c r="AC23" s="710"/>
      <c r="AD23" s="747"/>
      <c r="AE23" s="748"/>
      <c r="AF23" s="748"/>
      <c r="AG23" s="748"/>
      <c r="AH23" s="748"/>
      <c r="AI23" s="748"/>
      <c r="AJ23" s="748"/>
      <c r="AK23" s="748"/>
      <c r="AL23" s="748"/>
      <c r="AM23" s="748"/>
      <c r="AN23" s="748"/>
      <c r="AO23" s="748"/>
      <c r="AP23" s="748"/>
      <c r="AQ23" s="748"/>
      <c r="AR23" s="748"/>
      <c r="AS23" s="748"/>
      <c r="AT23" s="748"/>
      <c r="AU23" s="748"/>
      <c r="AV23" s="748"/>
      <c r="AW23" s="748"/>
      <c r="AX23" s="749"/>
    </row>
    <row r="24" spans="1:50" ht="18.75" customHeight="1">
      <c r="A24" s="720"/>
      <c r="B24" s="721"/>
      <c r="C24" s="721"/>
      <c r="D24" s="721"/>
      <c r="E24" s="721"/>
      <c r="F24" s="722"/>
      <c r="G24" s="705" t="s">
        <v>45</v>
      </c>
      <c r="H24" s="706"/>
      <c r="I24" s="706"/>
      <c r="J24" s="706"/>
      <c r="K24" s="706"/>
      <c r="L24" s="706"/>
      <c r="M24" s="706"/>
      <c r="N24" s="706"/>
      <c r="O24" s="707"/>
      <c r="P24" s="708">
        <v>1.3</v>
      </c>
      <c r="Q24" s="709"/>
      <c r="R24" s="709"/>
      <c r="S24" s="709"/>
      <c r="T24" s="709"/>
      <c r="U24" s="709"/>
      <c r="V24" s="710"/>
      <c r="W24" s="708">
        <v>0</v>
      </c>
      <c r="X24" s="709"/>
      <c r="Y24" s="709"/>
      <c r="Z24" s="709"/>
      <c r="AA24" s="709"/>
      <c r="AB24" s="709"/>
      <c r="AC24" s="710"/>
      <c r="AD24" s="747"/>
      <c r="AE24" s="748"/>
      <c r="AF24" s="748"/>
      <c r="AG24" s="748"/>
      <c r="AH24" s="748"/>
      <c r="AI24" s="748"/>
      <c r="AJ24" s="748"/>
      <c r="AK24" s="748"/>
      <c r="AL24" s="748"/>
      <c r="AM24" s="748"/>
      <c r="AN24" s="748"/>
      <c r="AO24" s="748"/>
      <c r="AP24" s="748"/>
      <c r="AQ24" s="748"/>
      <c r="AR24" s="748"/>
      <c r="AS24" s="748"/>
      <c r="AT24" s="748"/>
      <c r="AU24" s="748"/>
      <c r="AV24" s="748"/>
      <c r="AW24" s="748"/>
      <c r="AX24" s="749"/>
    </row>
    <row r="25" spans="1:50" ht="18.75" customHeight="1">
      <c r="A25" s="720"/>
      <c r="B25" s="721"/>
      <c r="C25" s="721"/>
      <c r="D25" s="721"/>
      <c r="E25" s="721"/>
      <c r="F25" s="722"/>
      <c r="G25" s="705" t="s">
        <v>46</v>
      </c>
      <c r="H25" s="706"/>
      <c r="I25" s="706"/>
      <c r="J25" s="706"/>
      <c r="K25" s="706"/>
      <c r="L25" s="706"/>
      <c r="M25" s="706"/>
      <c r="N25" s="706"/>
      <c r="O25" s="707"/>
      <c r="P25" s="708">
        <v>0.8</v>
      </c>
      <c r="Q25" s="709"/>
      <c r="R25" s="709"/>
      <c r="S25" s="709"/>
      <c r="T25" s="709"/>
      <c r="U25" s="709"/>
      <c r="V25" s="710"/>
      <c r="W25" s="708">
        <v>0.8</v>
      </c>
      <c r="X25" s="709"/>
      <c r="Y25" s="709"/>
      <c r="Z25" s="709"/>
      <c r="AA25" s="709"/>
      <c r="AB25" s="709"/>
      <c r="AC25" s="710"/>
      <c r="AD25" s="747"/>
      <c r="AE25" s="748"/>
      <c r="AF25" s="748"/>
      <c r="AG25" s="748"/>
      <c r="AH25" s="748"/>
      <c r="AI25" s="748"/>
      <c r="AJ25" s="748"/>
      <c r="AK25" s="748"/>
      <c r="AL25" s="748"/>
      <c r="AM25" s="748"/>
      <c r="AN25" s="748"/>
      <c r="AO25" s="748"/>
      <c r="AP25" s="748"/>
      <c r="AQ25" s="748"/>
      <c r="AR25" s="748"/>
      <c r="AS25" s="748"/>
      <c r="AT25" s="748"/>
      <c r="AU25" s="748"/>
      <c r="AV25" s="748"/>
      <c r="AW25" s="748"/>
      <c r="AX25" s="749"/>
    </row>
    <row r="26" spans="1:50" ht="18.75" customHeight="1">
      <c r="A26" s="720"/>
      <c r="B26" s="721"/>
      <c r="C26" s="721"/>
      <c r="D26" s="721"/>
      <c r="E26" s="721"/>
      <c r="F26" s="722"/>
      <c r="G26" s="705" t="s">
        <v>47</v>
      </c>
      <c r="H26" s="706"/>
      <c r="I26" s="706"/>
      <c r="J26" s="706"/>
      <c r="K26" s="706"/>
      <c r="L26" s="706"/>
      <c r="M26" s="706"/>
      <c r="N26" s="706"/>
      <c r="O26" s="707"/>
      <c r="P26" s="708">
        <v>0.128</v>
      </c>
      <c r="Q26" s="709"/>
      <c r="R26" s="709"/>
      <c r="S26" s="709"/>
      <c r="T26" s="709"/>
      <c r="U26" s="709"/>
      <c r="V26" s="710"/>
      <c r="W26" s="708">
        <v>0.1</v>
      </c>
      <c r="X26" s="709"/>
      <c r="Y26" s="709"/>
      <c r="Z26" s="709"/>
      <c r="AA26" s="709"/>
      <c r="AB26" s="709"/>
      <c r="AC26" s="710"/>
      <c r="AD26" s="747"/>
      <c r="AE26" s="748"/>
      <c r="AF26" s="748"/>
      <c r="AG26" s="748"/>
      <c r="AH26" s="748"/>
      <c r="AI26" s="748"/>
      <c r="AJ26" s="748"/>
      <c r="AK26" s="748"/>
      <c r="AL26" s="748"/>
      <c r="AM26" s="748"/>
      <c r="AN26" s="748"/>
      <c r="AO26" s="748"/>
      <c r="AP26" s="748"/>
      <c r="AQ26" s="748"/>
      <c r="AR26" s="748"/>
      <c r="AS26" s="748"/>
      <c r="AT26" s="748"/>
      <c r="AU26" s="748"/>
      <c r="AV26" s="748"/>
      <c r="AW26" s="748"/>
      <c r="AX26" s="749"/>
    </row>
    <row r="27" spans="1:50" ht="18.75" customHeight="1">
      <c r="A27" s="720"/>
      <c r="B27" s="721"/>
      <c r="C27" s="721"/>
      <c r="D27" s="721"/>
      <c r="E27" s="721"/>
      <c r="F27" s="722"/>
      <c r="G27" s="711" t="s">
        <v>48</v>
      </c>
      <c r="H27" s="712"/>
      <c r="I27" s="712"/>
      <c r="J27" s="712"/>
      <c r="K27" s="712"/>
      <c r="L27" s="712"/>
      <c r="M27" s="712"/>
      <c r="N27" s="712"/>
      <c r="O27" s="713"/>
      <c r="P27" s="714">
        <v>0.04</v>
      </c>
      <c r="Q27" s="715"/>
      <c r="R27" s="715"/>
      <c r="S27" s="715"/>
      <c r="T27" s="715"/>
      <c r="U27" s="715"/>
      <c r="V27" s="716"/>
      <c r="W27" s="714">
        <v>0.04</v>
      </c>
      <c r="X27" s="715"/>
      <c r="Y27" s="715"/>
      <c r="Z27" s="715"/>
      <c r="AA27" s="715"/>
      <c r="AB27" s="715"/>
      <c r="AC27" s="716"/>
      <c r="AD27" s="747"/>
      <c r="AE27" s="748"/>
      <c r="AF27" s="748"/>
      <c r="AG27" s="748"/>
      <c r="AH27" s="748"/>
      <c r="AI27" s="748"/>
      <c r="AJ27" s="748"/>
      <c r="AK27" s="748"/>
      <c r="AL27" s="748"/>
      <c r="AM27" s="748"/>
      <c r="AN27" s="748"/>
      <c r="AO27" s="748"/>
      <c r="AP27" s="748"/>
      <c r="AQ27" s="748"/>
      <c r="AR27" s="748"/>
      <c r="AS27" s="748"/>
      <c r="AT27" s="748"/>
      <c r="AU27" s="748"/>
      <c r="AV27" s="748"/>
      <c r="AW27" s="748"/>
      <c r="AX27" s="749"/>
    </row>
    <row r="28" spans="1:50" ht="18.75" customHeight="1">
      <c r="A28" s="723"/>
      <c r="B28" s="724"/>
      <c r="C28" s="724"/>
      <c r="D28" s="724"/>
      <c r="E28" s="724"/>
      <c r="F28" s="725"/>
      <c r="G28" s="773" t="s">
        <v>36</v>
      </c>
      <c r="H28" s="774"/>
      <c r="I28" s="774"/>
      <c r="J28" s="774"/>
      <c r="K28" s="774"/>
      <c r="L28" s="774"/>
      <c r="M28" s="774"/>
      <c r="N28" s="774"/>
      <c r="O28" s="775"/>
      <c r="P28" s="776">
        <f>AK12</f>
        <v>12</v>
      </c>
      <c r="Q28" s="777"/>
      <c r="R28" s="777"/>
      <c r="S28" s="777"/>
      <c r="T28" s="777"/>
      <c r="U28" s="777"/>
      <c r="V28" s="778"/>
      <c r="W28" s="776">
        <f>AR12</f>
        <v>10</v>
      </c>
      <c r="X28" s="777"/>
      <c r="Y28" s="777"/>
      <c r="Z28" s="777"/>
      <c r="AA28" s="777"/>
      <c r="AB28" s="777"/>
      <c r="AC28" s="778"/>
      <c r="AD28" s="750"/>
      <c r="AE28" s="751"/>
      <c r="AF28" s="751"/>
      <c r="AG28" s="751"/>
      <c r="AH28" s="751"/>
      <c r="AI28" s="751"/>
      <c r="AJ28" s="751"/>
      <c r="AK28" s="751"/>
      <c r="AL28" s="751"/>
      <c r="AM28" s="751"/>
      <c r="AN28" s="751"/>
      <c r="AO28" s="751"/>
      <c r="AP28" s="751"/>
      <c r="AQ28" s="751"/>
      <c r="AR28" s="751"/>
      <c r="AS28" s="751"/>
      <c r="AT28" s="751"/>
      <c r="AU28" s="751"/>
      <c r="AV28" s="751"/>
      <c r="AW28" s="751"/>
      <c r="AX28" s="752"/>
    </row>
    <row r="29" spans="1:50" ht="15.95" customHeight="1">
      <c r="A29" s="676" t="s">
        <v>49</v>
      </c>
      <c r="B29" s="677"/>
      <c r="C29" s="677"/>
      <c r="D29" s="677"/>
      <c r="E29" s="677"/>
      <c r="F29" s="678"/>
      <c r="G29" s="689" t="s">
        <v>50</v>
      </c>
      <c r="H29" s="615"/>
      <c r="I29" s="615"/>
      <c r="J29" s="615"/>
      <c r="K29" s="615"/>
      <c r="L29" s="615"/>
      <c r="M29" s="615"/>
      <c r="N29" s="615"/>
      <c r="O29" s="616"/>
      <c r="P29" s="618" t="s">
        <v>51</v>
      </c>
      <c r="Q29" s="615"/>
      <c r="R29" s="615"/>
      <c r="S29" s="615"/>
      <c r="T29" s="615"/>
      <c r="U29" s="615"/>
      <c r="V29" s="615"/>
      <c r="W29" s="615"/>
      <c r="X29" s="616"/>
      <c r="Y29" s="690"/>
      <c r="Z29" s="691"/>
      <c r="AA29" s="692"/>
      <c r="AB29" s="693" t="s">
        <v>52</v>
      </c>
      <c r="AC29" s="694"/>
      <c r="AD29" s="695"/>
      <c r="AE29" s="672">
        <f>AI29-1</f>
        <v>26</v>
      </c>
      <c r="AF29" s="672"/>
      <c r="AG29" s="672"/>
      <c r="AH29" s="672"/>
      <c r="AI29" s="672">
        <f>AM29-1</f>
        <v>27</v>
      </c>
      <c r="AJ29" s="672"/>
      <c r="AK29" s="672"/>
      <c r="AL29" s="672"/>
      <c r="AM29" s="672">
        <f>P21-1</f>
        <v>28</v>
      </c>
      <c r="AN29" s="672"/>
      <c r="AO29" s="672"/>
      <c r="AP29" s="673"/>
      <c r="AQ29" s="495" t="s">
        <v>53</v>
      </c>
      <c r="AR29" s="496"/>
      <c r="AS29" s="496"/>
      <c r="AT29" s="497"/>
      <c r="AU29" s="674" t="s">
        <v>54</v>
      </c>
      <c r="AV29" s="674"/>
      <c r="AW29" s="674"/>
      <c r="AX29" s="675"/>
    </row>
    <row r="30" spans="1:50" ht="15.95" customHeight="1">
      <c r="A30" s="679"/>
      <c r="B30" s="680"/>
      <c r="C30" s="680"/>
      <c r="D30" s="680"/>
      <c r="E30" s="680"/>
      <c r="F30" s="681"/>
      <c r="G30" s="639"/>
      <c r="H30" s="582"/>
      <c r="I30" s="582"/>
      <c r="J30" s="582"/>
      <c r="K30" s="582"/>
      <c r="L30" s="582"/>
      <c r="M30" s="582"/>
      <c r="N30" s="582"/>
      <c r="O30" s="617"/>
      <c r="P30" s="620"/>
      <c r="Q30" s="582"/>
      <c r="R30" s="582"/>
      <c r="S30" s="582"/>
      <c r="T30" s="582"/>
      <c r="U30" s="582"/>
      <c r="V30" s="582"/>
      <c r="W30" s="582"/>
      <c r="X30" s="617"/>
      <c r="Y30" s="565"/>
      <c r="Z30" s="566"/>
      <c r="AA30" s="567"/>
      <c r="AB30" s="597"/>
      <c r="AC30" s="598"/>
      <c r="AD30" s="599"/>
      <c r="AE30" s="601"/>
      <c r="AF30" s="601"/>
      <c r="AG30" s="601"/>
      <c r="AH30" s="601"/>
      <c r="AI30" s="601"/>
      <c r="AJ30" s="601"/>
      <c r="AK30" s="601"/>
      <c r="AL30" s="601"/>
      <c r="AM30" s="601"/>
      <c r="AN30" s="601"/>
      <c r="AO30" s="601"/>
      <c r="AP30" s="603"/>
      <c r="AQ30" s="450" t="s">
        <v>498</v>
      </c>
      <c r="AR30" s="449"/>
      <c r="AS30" s="346" t="s">
        <v>55</v>
      </c>
      <c r="AT30" s="347"/>
      <c r="AU30" s="581" t="s">
        <v>498</v>
      </c>
      <c r="AV30" s="581"/>
      <c r="AW30" s="582" t="s">
        <v>56</v>
      </c>
      <c r="AX30" s="583"/>
    </row>
    <row r="31" spans="1:50" ht="30" customHeight="1">
      <c r="A31" s="682"/>
      <c r="B31" s="680"/>
      <c r="C31" s="680"/>
      <c r="D31" s="680"/>
      <c r="E31" s="680"/>
      <c r="F31" s="681"/>
      <c r="G31" s="696" t="s">
        <v>492</v>
      </c>
      <c r="H31" s="697"/>
      <c r="I31" s="697"/>
      <c r="J31" s="697"/>
      <c r="K31" s="697"/>
      <c r="L31" s="697"/>
      <c r="M31" s="697"/>
      <c r="N31" s="697"/>
      <c r="O31" s="698"/>
      <c r="P31" s="310" t="s">
        <v>57</v>
      </c>
      <c r="Q31" s="311"/>
      <c r="R31" s="311"/>
      <c r="S31" s="311"/>
      <c r="T31" s="311"/>
      <c r="U31" s="311"/>
      <c r="V31" s="311"/>
      <c r="W31" s="311"/>
      <c r="X31" s="455"/>
      <c r="Y31" s="667" t="s">
        <v>58</v>
      </c>
      <c r="Z31" s="668"/>
      <c r="AA31" s="669"/>
      <c r="AB31" s="670" t="s">
        <v>59</v>
      </c>
      <c r="AC31" s="670"/>
      <c r="AD31" s="670"/>
      <c r="AE31" s="576">
        <v>54.1</v>
      </c>
      <c r="AF31" s="577"/>
      <c r="AG31" s="577"/>
      <c r="AH31" s="577"/>
      <c r="AI31" s="576">
        <v>46.9</v>
      </c>
      <c r="AJ31" s="577"/>
      <c r="AK31" s="577"/>
      <c r="AL31" s="577"/>
      <c r="AM31" s="576">
        <v>54.4</v>
      </c>
      <c r="AN31" s="577"/>
      <c r="AO31" s="577"/>
      <c r="AP31" s="577"/>
      <c r="AQ31" s="671" t="s">
        <v>60</v>
      </c>
      <c r="AR31" s="671"/>
      <c r="AS31" s="671"/>
      <c r="AT31" s="671"/>
      <c r="AU31" s="514" t="s">
        <v>60</v>
      </c>
      <c r="AV31" s="514"/>
      <c r="AW31" s="514"/>
      <c r="AX31" s="743"/>
    </row>
    <row r="32" spans="1:50" ht="30" customHeight="1">
      <c r="A32" s="683"/>
      <c r="B32" s="684"/>
      <c r="C32" s="684"/>
      <c r="D32" s="684"/>
      <c r="E32" s="684"/>
      <c r="F32" s="685"/>
      <c r="G32" s="699"/>
      <c r="H32" s="700"/>
      <c r="I32" s="700"/>
      <c r="J32" s="700"/>
      <c r="K32" s="700"/>
      <c r="L32" s="700"/>
      <c r="M32" s="700"/>
      <c r="N32" s="700"/>
      <c r="O32" s="701"/>
      <c r="P32" s="313"/>
      <c r="Q32" s="314"/>
      <c r="R32" s="314"/>
      <c r="S32" s="314"/>
      <c r="T32" s="314"/>
      <c r="U32" s="314"/>
      <c r="V32" s="314"/>
      <c r="W32" s="314"/>
      <c r="X32" s="457"/>
      <c r="Y32" s="535" t="s">
        <v>61</v>
      </c>
      <c r="Z32" s="530"/>
      <c r="AA32" s="531"/>
      <c r="AB32" s="578" t="s">
        <v>62</v>
      </c>
      <c r="AC32" s="578"/>
      <c r="AD32" s="578"/>
      <c r="AE32" s="515">
        <v>60</v>
      </c>
      <c r="AF32" s="516"/>
      <c r="AG32" s="516"/>
      <c r="AH32" s="516"/>
      <c r="AI32" s="515">
        <v>60</v>
      </c>
      <c r="AJ32" s="516"/>
      <c r="AK32" s="516"/>
      <c r="AL32" s="516"/>
      <c r="AM32" s="515">
        <v>60</v>
      </c>
      <c r="AN32" s="516"/>
      <c r="AO32" s="516"/>
      <c r="AP32" s="516"/>
      <c r="AQ32" s="402" t="s">
        <v>60</v>
      </c>
      <c r="AR32" s="403"/>
      <c r="AS32" s="403"/>
      <c r="AT32" s="404"/>
      <c r="AU32" s="516" t="s">
        <v>76</v>
      </c>
      <c r="AV32" s="516"/>
      <c r="AW32" s="516"/>
      <c r="AX32" s="517"/>
    </row>
    <row r="33" spans="1:50" ht="30" customHeight="1">
      <c r="A33" s="686"/>
      <c r="B33" s="687"/>
      <c r="C33" s="687"/>
      <c r="D33" s="687"/>
      <c r="E33" s="687"/>
      <c r="F33" s="688"/>
      <c r="G33" s="702"/>
      <c r="H33" s="703"/>
      <c r="I33" s="703"/>
      <c r="J33" s="703"/>
      <c r="K33" s="703"/>
      <c r="L33" s="703"/>
      <c r="M33" s="703"/>
      <c r="N33" s="703"/>
      <c r="O33" s="704"/>
      <c r="P33" s="316"/>
      <c r="Q33" s="317"/>
      <c r="R33" s="317"/>
      <c r="S33" s="317"/>
      <c r="T33" s="317"/>
      <c r="U33" s="317"/>
      <c r="V33" s="317"/>
      <c r="W33" s="317"/>
      <c r="X33" s="459"/>
      <c r="Y33" s="535" t="s">
        <v>63</v>
      </c>
      <c r="Z33" s="530"/>
      <c r="AA33" s="531"/>
      <c r="AB33" s="666" t="s">
        <v>64</v>
      </c>
      <c r="AC33" s="666"/>
      <c r="AD33" s="666"/>
      <c r="AE33" s="515">
        <f>AE31/AE32*100</f>
        <v>90.166666666666671</v>
      </c>
      <c r="AF33" s="516"/>
      <c r="AG33" s="516"/>
      <c r="AH33" s="516"/>
      <c r="AI33" s="515">
        <f t="shared" ref="AI33" si="4">AI31/AI32*100</f>
        <v>78.166666666666657</v>
      </c>
      <c r="AJ33" s="516"/>
      <c r="AK33" s="516"/>
      <c r="AL33" s="516"/>
      <c r="AM33" s="515">
        <f t="shared" ref="AM33" si="5">AM31/AM32*100</f>
        <v>90.666666666666657</v>
      </c>
      <c r="AN33" s="516"/>
      <c r="AO33" s="516"/>
      <c r="AP33" s="516"/>
      <c r="AQ33" s="402" t="s">
        <v>65</v>
      </c>
      <c r="AR33" s="403"/>
      <c r="AS33" s="403"/>
      <c r="AT33" s="404"/>
      <c r="AU33" s="516" t="s">
        <v>65</v>
      </c>
      <c r="AV33" s="516"/>
      <c r="AW33" s="516"/>
      <c r="AX33" s="517"/>
    </row>
    <row r="34" spans="1:50" ht="18.75" hidden="1" customHeight="1">
      <c r="A34" s="658" t="s">
        <v>66</v>
      </c>
      <c r="B34" s="659"/>
      <c r="C34" s="659"/>
      <c r="D34" s="659"/>
      <c r="E34" s="659"/>
      <c r="F34" s="660"/>
      <c r="G34" s="664"/>
      <c r="H34" s="343" t="s">
        <v>50</v>
      </c>
      <c r="I34" s="343"/>
      <c r="J34" s="343"/>
      <c r="K34" s="343"/>
      <c r="L34" s="343"/>
      <c r="M34" s="343"/>
      <c r="N34" s="343"/>
      <c r="O34" s="344"/>
      <c r="P34" s="351" t="s">
        <v>51</v>
      </c>
      <c r="Q34" s="343"/>
      <c r="R34" s="343"/>
      <c r="S34" s="343"/>
      <c r="T34" s="343"/>
      <c r="U34" s="343"/>
      <c r="V34" s="343"/>
      <c r="W34" s="343"/>
      <c r="X34" s="344"/>
      <c r="Y34" s="348"/>
      <c r="Z34" s="349"/>
      <c r="AA34" s="350"/>
      <c r="AB34" s="351" t="s">
        <v>52</v>
      </c>
      <c r="AC34" s="343"/>
      <c r="AD34" s="344"/>
      <c r="AE34" s="358" t="s">
        <v>67</v>
      </c>
      <c r="AF34" s="358"/>
      <c r="AG34" s="358"/>
      <c r="AH34" s="358"/>
      <c r="AI34" s="358" t="s">
        <v>68</v>
      </c>
      <c r="AJ34" s="358"/>
      <c r="AK34" s="358"/>
      <c r="AL34" s="358"/>
      <c r="AM34" s="358" t="s">
        <v>69</v>
      </c>
      <c r="AN34" s="358"/>
      <c r="AO34" s="358"/>
      <c r="AP34" s="351"/>
      <c r="AQ34" s="351" t="s">
        <v>53</v>
      </c>
      <c r="AR34" s="343"/>
      <c r="AS34" s="343"/>
      <c r="AT34" s="344"/>
      <c r="AU34" s="447" t="s">
        <v>54</v>
      </c>
      <c r="AV34" s="447"/>
      <c r="AW34" s="447"/>
      <c r="AX34" s="448"/>
    </row>
    <row r="35" spans="1:50" ht="18.75" hidden="1" customHeight="1">
      <c r="A35" s="661"/>
      <c r="B35" s="662"/>
      <c r="C35" s="662"/>
      <c r="D35" s="662"/>
      <c r="E35" s="662"/>
      <c r="F35" s="663"/>
      <c r="G35" s="665"/>
      <c r="H35" s="346"/>
      <c r="I35" s="346"/>
      <c r="J35" s="346"/>
      <c r="K35" s="346"/>
      <c r="L35" s="346"/>
      <c r="M35" s="346"/>
      <c r="N35" s="346"/>
      <c r="O35" s="347"/>
      <c r="P35" s="352"/>
      <c r="Q35" s="346"/>
      <c r="R35" s="346"/>
      <c r="S35" s="346"/>
      <c r="T35" s="346"/>
      <c r="U35" s="346"/>
      <c r="V35" s="346"/>
      <c r="W35" s="346"/>
      <c r="X35" s="347"/>
      <c r="Y35" s="348"/>
      <c r="Z35" s="349"/>
      <c r="AA35" s="350"/>
      <c r="AB35" s="352"/>
      <c r="AC35" s="346"/>
      <c r="AD35" s="347"/>
      <c r="AE35" s="465"/>
      <c r="AF35" s="465"/>
      <c r="AG35" s="465"/>
      <c r="AH35" s="465"/>
      <c r="AI35" s="465"/>
      <c r="AJ35" s="465"/>
      <c r="AK35" s="465"/>
      <c r="AL35" s="465"/>
      <c r="AM35" s="465"/>
      <c r="AN35" s="465"/>
      <c r="AO35" s="465"/>
      <c r="AP35" s="352"/>
      <c r="AQ35" s="450"/>
      <c r="AR35" s="449"/>
      <c r="AS35" s="346" t="s">
        <v>55</v>
      </c>
      <c r="AT35" s="347"/>
      <c r="AU35" s="449"/>
      <c r="AV35" s="449"/>
      <c r="AW35" s="346" t="s">
        <v>56</v>
      </c>
      <c r="AX35" s="360"/>
    </row>
    <row r="36" spans="1:50" ht="22.5" hidden="1" customHeight="1">
      <c r="A36" s="661"/>
      <c r="B36" s="662"/>
      <c r="C36" s="662"/>
      <c r="D36" s="662"/>
      <c r="E36" s="662"/>
      <c r="F36" s="663"/>
      <c r="G36" s="655" t="s">
        <v>70</v>
      </c>
      <c r="H36" s="311"/>
      <c r="I36" s="311"/>
      <c r="J36" s="311"/>
      <c r="K36" s="311"/>
      <c r="L36" s="311"/>
      <c r="M36" s="311"/>
      <c r="N36" s="311"/>
      <c r="O36" s="455"/>
      <c r="P36" s="311"/>
      <c r="Q36" s="311"/>
      <c r="R36" s="311"/>
      <c r="S36" s="311"/>
      <c r="T36" s="311"/>
      <c r="U36" s="311"/>
      <c r="V36" s="311"/>
      <c r="W36" s="311"/>
      <c r="X36" s="455"/>
      <c r="Y36" s="460" t="s">
        <v>58</v>
      </c>
      <c r="Z36" s="461"/>
      <c r="AA36" s="462"/>
      <c r="AB36" s="463"/>
      <c r="AC36" s="463"/>
      <c r="AD36" s="463"/>
      <c r="AE36" s="402"/>
      <c r="AF36" s="403"/>
      <c r="AG36" s="403"/>
      <c r="AH36" s="403"/>
      <c r="AI36" s="402"/>
      <c r="AJ36" s="403"/>
      <c r="AK36" s="403"/>
      <c r="AL36" s="403"/>
      <c r="AM36" s="402"/>
      <c r="AN36" s="403"/>
      <c r="AO36" s="403"/>
      <c r="AP36" s="403"/>
      <c r="AQ36" s="402"/>
      <c r="AR36" s="403"/>
      <c r="AS36" s="403"/>
      <c r="AT36" s="404"/>
      <c r="AU36" s="516"/>
      <c r="AV36" s="516"/>
      <c r="AW36" s="516"/>
      <c r="AX36" s="517"/>
    </row>
    <row r="37" spans="1:50" ht="22.5" hidden="1" customHeight="1">
      <c r="A37" s="661"/>
      <c r="B37" s="662"/>
      <c r="C37" s="662"/>
      <c r="D37" s="662"/>
      <c r="E37" s="662"/>
      <c r="F37" s="663"/>
      <c r="G37" s="656"/>
      <c r="H37" s="314"/>
      <c r="I37" s="314"/>
      <c r="J37" s="314"/>
      <c r="K37" s="314"/>
      <c r="L37" s="314"/>
      <c r="M37" s="314"/>
      <c r="N37" s="314"/>
      <c r="O37" s="457"/>
      <c r="P37" s="314"/>
      <c r="Q37" s="314"/>
      <c r="R37" s="314"/>
      <c r="S37" s="314"/>
      <c r="T37" s="314"/>
      <c r="U37" s="314"/>
      <c r="V37" s="314"/>
      <c r="W37" s="314"/>
      <c r="X37" s="457"/>
      <c r="Y37" s="357" t="s">
        <v>61</v>
      </c>
      <c r="Z37" s="451"/>
      <c r="AA37" s="452"/>
      <c r="AB37" s="453"/>
      <c r="AC37" s="453"/>
      <c r="AD37" s="453"/>
      <c r="AE37" s="402"/>
      <c r="AF37" s="403"/>
      <c r="AG37" s="403"/>
      <c r="AH37" s="403"/>
      <c r="AI37" s="402"/>
      <c r="AJ37" s="403"/>
      <c r="AK37" s="403"/>
      <c r="AL37" s="403"/>
      <c r="AM37" s="402"/>
      <c r="AN37" s="403"/>
      <c r="AO37" s="403"/>
      <c r="AP37" s="403"/>
      <c r="AQ37" s="402"/>
      <c r="AR37" s="403"/>
      <c r="AS37" s="403"/>
      <c r="AT37" s="404"/>
      <c r="AU37" s="516"/>
      <c r="AV37" s="516"/>
      <c r="AW37" s="516"/>
      <c r="AX37" s="517"/>
    </row>
    <row r="38" spans="1:50" ht="22.5" hidden="1" customHeight="1">
      <c r="A38" s="661"/>
      <c r="B38" s="662"/>
      <c r="C38" s="662"/>
      <c r="D38" s="662"/>
      <c r="E38" s="662"/>
      <c r="F38" s="663"/>
      <c r="G38" s="657"/>
      <c r="H38" s="317"/>
      <c r="I38" s="317"/>
      <c r="J38" s="317"/>
      <c r="K38" s="317"/>
      <c r="L38" s="317"/>
      <c r="M38" s="317"/>
      <c r="N38" s="317"/>
      <c r="O38" s="459"/>
      <c r="P38" s="314"/>
      <c r="Q38" s="314"/>
      <c r="R38" s="314"/>
      <c r="S38" s="314"/>
      <c r="T38" s="314"/>
      <c r="U38" s="314"/>
      <c r="V38" s="314"/>
      <c r="W38" s="314"/>
      <c r="X38" s="457"/>
      <c r="Y38" s="351" t="s">
        <v>63</v>
      </c>
      <c r="Z38" s="343"/>
      <c r="AA38" s="344"/>
      <c r="AB38" s="464" t="s">
        <v>71</v>
      </c>
      <c r="AC38" s="464"/>
      <c r="AD38" s="464"/>
      <c r="AE38" s="604"/>
      <c r="AF38" s="605"/>
      <c r="AG38" s="605"/>
      <c r="AH38" s="605"/>
      <c r="AI38" s="604"/>
      <c r="AJ38" s="605"/>
      <c r="AK38" s="605"/>
      <c r="AL38" s="605"/>
      <c r="AM38" s="604"/>
      <c r="AN38" s="605"/>
      <c r="AO38" s="605"/>
      <c r="AP38" s="605"/>
      <c r="AQ38" s="402"/>
      <c r="AR38" s="403"/>
      <c r="AS38" s="403"/>
      <c r="AT38" s="404"/>
      <c r="AU38" s="516"/>
      <c r="AV38" s="516"/>
      <c r="AW38" s="516"/>
      <c r="AX38" s="517"/>
    </row>
    <row r="39" spans="1:50" ht="57" hidden="1" customHeight="1">
      <c r="A39" s="641" t="s">
        <v>72</v>
      </c>
      <c r="B39" s="642"/>
      <c r="C39" s="642"/>
      <c r="D39" s="642"/>
      <c r="E39" s="643" t="s">
        <v>73</v>
      </c>
      <c r="F39" s="644"/>
      <c r="G39" s="6" t="s">
        <v>74</v>
      </c>
      <c r="H39" s="645"/>
      <c r="I39" s="480"/>
      <c r="J39" s="480"/>
      <c r="K39" s="480"/>
      <c r="L39" s="480"/>
      <c r="M39" s="480"/>
      <c r="N39" s="480"/>
      <c r="O39" s="646"/>
      <c r="P39" s="88"/>
      <c r="Q39" s="88"/>
      <c r="R39" s="88"/>
      <c r="S39" s="88"/>
      <c r="T39" s="88"/>
      <c r="U39" s="88"/>
      <c r="V39" s="88"/>
      <c r="W39" s="88"/>
      <c r="X39" s="88"/>
      <c r="Y39" s="647"/>
      <c r="Z39" s="647"/>
      <c r="AA39" s="647"/>
      <c r="AB39" s="647"/>
      <c r="AC39" s="647"/>
      <c r="AD39" s="647"/>
      <c r="AE39" s="647"/>
      <c r="AF39" s="647"/>
      <c r="AG39" s="647"/>
      <c r="AH39" s="647"/>
      <c r="AI39" s="647"/>
      <c r="AJ39" s="647"/>
      <c r="AK39" s="647"/>
      <c r="AL39" s="647"/>
      <c r="AM39" s="647"/>
      <c r="AN39" s="647"/>
      <c r="AO39" s="647"/>
      <c r="AP39" s="647"/>
      <c r="AQ39" s="647"/>
      <c r="AR39" s="647"/>
      <c r="AS39" s="647"/>
      <c r="AT39" s="647"/>
      <c r="AU39" s="647"/>
      <c r="AV39" s="647"/>
      <c r="AW39" s="647"/>
      <c r="AX39" s="648"/>
    </row>
    <row r="40" spans="1:50" ht="42.75" customHeight="1">
      <c r="A40" s="649" t="s">
        <v>75</v>
      </c>
      <c r="B40" s="650"/>
      <c r="C40" s="650"/>
      <c r="D40" s="650"/>
      <c r="E40" s="650"/>
      <c r="F40" s="651"/>
      <c r="G40" s="652" t="s">
        <v>76</v>
      </c>
      <c r="H40" s="653"/>
      <c r="I40" s="653"/>
      <c r="J40" s="653"/>
      <c r="K40" s="653"/>
      <c r="L40" s="653"/>
      <c r="M40" s="653"/>
      <c r="N40" s="653"/>
      <c r="O40" s="653"/>
      <c r="P40" s="653"/>
      <c r="Q40" s="653"/>
      <c r="R40" s="653"/>
      <c r="S40" s="653"/>
      <c r="T40" s="653"/>
      <c r="U40" s="653"/>
      <c r="V40" s="653"/>
      <c r="W40" s="653"/>
      <c r="X40" s="653"/>
      <c r="Y40" s="653"/>
      <c r="Z40" s="653"/>
      <c r="AA40" s="653"/>
      <c r="AB40" s="653"/>
      <c r="AC40" s="653"/>
      <c r="AD40" s="653"/>
      <c r="AE40" s="653"/>
      <c r="AF40" s="653"/>
      <c r="AG40" s="653"/>
      <c r="AH40" s="653"/>
      <c r="AI40" s="653"/>
      <c r="AJ40" s="653"/>
      <c r="AK40" s="653"/>
      <c r="AL40" s="653"/>
      <c r="AM40" s="653"/>
      <c r="AN40" s="653"/>
      <c r="AO40" s="653"/>
      <c r="AP40" s="653"/>
      <c r="AQ40" s="653"/>
      <c r="AR40" s="653"/>
      <c r="AS40" s="653"/>
      <c r="AT40" s="653"/>
      <c r="AU40" s="653"/>
      <c r="AV40" s="653"/>
      <c r="AW40" s="653"/>
      <c r="AX40" s="654"/>
    </row>
    <row r="41" spans="1:50" ht="21.95" customHeight="1">
      <c r="A41" s="606" t="s">
        <v>77</v>
      </c>
      <c r="B41" s="607"/>
      <c r="C41" s="607"/>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7"/>
      <c r="AP41" s="7"/>
      <c r="AQ41" s="7"/>
      <c r="AR41" s="7"/>
      <c r="AS41" s="7"/>
      <c r="AT41" s="7"/>
      <c r="AU41" s="7"/>
      <c r="AV41" s="7"/>
      <c r="AW41" s="7"/>
      <c r="AX41" s="8"/>
    </row>
    <row r="42" spans="1:50" ht="12" hidden="1" customHeight="1">
      <c r="A42" s="608" t="s">
        <v>78</v>
      </c>
      <c r="B42" s="609" t="s">
        <v>79</v>
      </c>
      <c r="C42" s="610"/>
      <c r="D42" s="610"/>
      <c r="E42" s="610"/>
      <c r="F42" s="611"/>
      <c r="G42" s="615" t="s">
        <v>80</v>
      </c>
      <c r="H42" s="615"/>
      <c r="I42" s="615"/>
      <c r="J42" s="615"/>
      <c r="K42" s="615"/>
      <c r="L42" s="615"/>
      <c r="M42" s="615"/>
      <c r="N42" s="615"/>
      <c r="O42" s="615"/>
      <c r="P42" s="615"/>
      <c r="Q42" s="615"/>
      <c r="R42" s="615"/>
      <c r="S42" s="615"/>
      <c r="T42" s="615"/>
      <c r="U42" s="615"/>
      <c r="V42" s="615"/>
      <c r="W42" s="615"/>
      <c r="X42" s="615"/>
      <c r="Y42" s="615"/>
      <c r="Z42" s="615"/>
      <c r="AA42" s="616"/>
      <c r="AB42" s="618" t="s">
        <v>81</v>
      </c>
      <c r="AC42" s="615"/>
      <c r="AD42" s="615"/>
      <c r="AE42" s="615"/>
      <c r="AF42" s="615"/>
      <c r="AG42" s="615"/>
      <c r="AH42" s="615"/>
      <c r="AI42" s="615"/>
      <c r="AJ42" s="615"/>
      <c r="AK42" s="615"/>
      <c r="AL42" s="615"/>
      <c r="AM42" s="615"/>
      <c r="AN42" s="615"/>
      <c r="AO42" s="615"/>
      <c r="AP42" s="615"/>
      <c r="AQ42" s="615"/>
      <c r="AR42" s="615"/>
      <c r="AS42" s="615"/>
      <c r="AT42" s="615"/>
      <c r="AU42" s="615"/>
      <c r="AV42" s="615"/>
      <c r="AW42" s="615"/>
      <c r="AX42" s="619"/>
    </row>
    <row r="43" spans="1:50" ht="12" hidden="1" customHeight="1">
      <c r="A43" s="608"/>
      <c r="B43" s="609"/>
      <c r="C43" s="610"/>
      <c r="D43" s="610"/>
      <c r="E43" s="610"/>
      <c r="F43" s="611"/>
      <c r="G43" s="582"/>
      <c r="H43" s="582"/>
      <c r="I43" s="582"/>
      <c r="J43" s="582"/>
      <c r="K43" s="582"/>
      <c r="L43" s="582"/>
      <c r="M43" s="582"/>
      <c r="N43" s="582"/>
      <c r="O43" s="582"/>
      <c r="P43" s="582"/>
      <c r="Q43" s="582"/>
      <c r="R43" s="582"/>
      <c r="S43" s="582"/>
      <c r="T43" s="582"/>
      <c r="U43" s="582"/>
      <c r="V43" s="582"/>
      <c r="W43" s="582"/>
      <c r="X43" s="582"/>
      <c r="Y43" s="582"/>
      <c r="Z43" s="582"/>
      <c r="AA43" s="617"/>
      <c r="AB43" s="620"/>
      <c r="AC43" s="582"/>
      <c r="AD43" s="582"/>
      <c r="AE43" s="582"/>
      <c r="AF43" s="582"/>
      <c r="AG43" s="582"/>
      <c r="AH43" s="582"/>
      <c r="AI43" s="582"/>
      <c r="AJ43" s="582"/>
      <c r="AK43" s="582"/>
      <c r="AL43" s="582"/>
      <c r="AM43" s="582"/>
      <c r="AN43" s="582"/>
      <c r="AO43" s="582"/>
      <c r="AP43" s="582"/>
      <c r="AQ43" s="582"/>
      <c r="AR43" s="582"/>
      <c r="AS43" s="582"/>
      <c r="AT43" s="582"/>
      <c r="AU43" s="582"/>
      <c r="AV43" s="582"/>
      <c r="AW43" s="582"/>
      <c r="AX43" s="583"/>
    </row>
    <row r="44" spans="1:50" ht="22.5" hidden="1" customHeight="1">
      <c r="A44" s="608"/>
      <c r="B44" s="609"/>
      <c r="C44" s="610"/>
      <c r="D44" s="610"/>
      <c r="E44" s="610"/>
      <c r="F44" s="611"/>
      <c r="G44" s="621"/>
      <c r="H44" s="621"/>
      <c r="I44" s="621"/>
      <c r="J44" s="621"/>
      <c r="K44" s="621"/>
      <c r="L44" s="621"/>
      <c r="M44" s="621"/>
      <c r="N44" s="621"/>
      <c r="O44" s="621"/>
      <c r="P44" s="621"/>
      <c r="Q44" s="621"/>
      <c r="R44" s="621"/>
      <c r="S44" s="621"/>
      <c r="T44" s="621"/>
      <c r="U44" s="621"/>
      <c r="V44" s="621"/>
      <c r="W44" s="621"/>
      <c r="X44" s="621"/>
      <c r="Y44" s="621"/>
      <c r="Z44" s="621"/>
      <c r="AA44" s="622"/>
      <c r="AB44" s="627"/>
      <c r="AC44" s="628"/>
      <c r="AD44" s="628"/>
      <c r="AE44" s="628"/>
      <c r="AF44" s="628"/>
      <c r="AG44" s="628"/>
      <c r="AH44" s="628"/>
      <c r="AI44" s="628"/>
      <c r="AJ44" s="628"/>
      <c r="AK44" s="628"/>
      <c r="AL44" s="628"/>
      <c r="AM44" s="628"/>
      <c r="AN44" s="628"/>
      <c r="AO44" s="628"/>
      <c r="AP44" s="628"/>
      <c r="AQ44" s="628"/>
      <c r="AR44" s="628"/>
      <c r="AS44" s="628"/>
      <c r="AT44" s="628"/>
      <c r="AU44" s="628"/>
      <c r="AV44" s="628"/>
      <c r="AW44" s="628"/>
      <c r="AX44" s="629"/>
    </row>
    <row r="45" spans="1:50" ht="22.5" hidden="1" customHeight="1">
      <c r="A45" s="608"/>
      <c r="B45" s="609"/>
      <c r="C45" s="610"/>
      <c r="D45" s="610"/>
      <c r="E45" s="610"/>
      <c r="F45" s="611"/>
      <c r="G45" s="623"/>
      <c r="H45" s="623"/>
      <c r="I45" s="623"/>
      <c r="J45" s="623"/>
      <c r="K45" s="623"/>
      <c r="L45" s="623"/>
      <c r="M45" s="623"/>
      <c r="N45" s="623"/>
      <c r="O45" s="623"/>
      <c r="P45" s="623"/>
      <c r="Q45" s="623"/>
      <c r="R45" s="623"/>
      <c r="S45" s="623"/>
      <c r="T45" s="623"/>
      <c r="U45" s="623"/>
      <c r="V45" s="623"/>
      <c r="W45" s="623"/>
      <c r="X45" s="623"/>
      <c r="Y45" s="623"/>
      <c r="Z45" s="623"/>
      <c r="AA45" s="624"/>
      <c r="AB45" s="630"/>
      <c r="AC45" s="631"/>
      <c r="AD45" s="631"/>
      <c r="AE45" s="631"/>
      <c r="AF45" s="631"/>
      <c r="AG45" s="631"/>
      <c r="AH45" s="631"/>
      <c r="AI45" s="631"/>
      <c r="AJ45" s="631"/>
      <c r="AK45" s="631"/>
      <c r="AL45" s="631"/>
      <c r="AM45" s="631"/>
      <c r="AN45" s="631"/>
      <c r="AO45" s="631"/>
      <c r="AP45" s="631"/>
      <c r="AQ45" s="631"/>
      <c r="AR45" s="631"/>
      <c r="AS45" s="631"/>
      <c r="AT45" s="631"/>
      <c r="AU45" s="631"/>
      <c r="AV45" s="631"/>
      <c r="AW45" s="631"/>
      <c r="AX45" s="632"/>
    </row>
    <row r="46" spans="1:50" ht="22.5" hidden="1" customHeight="1">
      <c r="A46" s="608"/>
      <c r="B46" s="612"/>
      <c r="C46" s="613"/>
      <c r="D46" s="613"/>
      <c r="E46" s="613"/>
      <c r="F46" s="614"/>
      <c r="G46" s="625"/>
      <c r="H46" s="625"/>
      <c r="I46" s="625"/>
      <c r="J46" s="625"/>
      <c r="K46" s="625"/>
      <c r="L46" s="625"/>
      <c r="M46" s="625"/>
      <c r="N46" s="625"/>
      <c r="O46" s="625"/>
      <c r="P46" s="625"/>
      <c r="Q46" s="625"/>
      <c r="R46" s="625"/>
      <c r="S46" s="625"/>
      <c r="T46" s="625"/>
      <c r="U46" s="625"/>
      <c r="V46" s="625"/>
      <c r="W46" s="625"/>
      <c r="X46" s="625"/>
      <c r="Y46" s="625"/>
      <c r="Z46" s="625"/>
      <c r="AA46" s="626"/>
      <c r="AB46" s="633"/>
      <c r="AC46" s="634"/>
      <c r="AD46" s="634"/>
      <c r="AE46" s="634"/>
      <c r="AF46" s="634"/>
      <c r="AG46" s="634"/>
      <c r="AH46" s="634"/>
      <c r="AI46" s="634"/>
      <c r="AJ46" s="634"/>
      <c r="AK46" s="634"/>
      <c r="AL46" s="634"/>
      <c r="AM46" s="634"/>
      <c r="AN46" s="634"/>
      <c r="AO46" s="634"/>
      <c r="AP46" s="634"/>
      <c r="AQ46" s="631"/>
      <c r="AR46" s="631"/>
      <c r="AS46" s="631"/>
      <c r="AT46" s="631"/>
      <c r="AU46" s="634"/>
      <c r="AV46" s="634"/>
      <c r="AW46" s="634"/>
      <c r="AX46" s="635"/>
    </row>
    <row r="47" spans="1:50" ht="15.95" hidden="1" customHeight="1">
      <c r="A47" s="608"/>
      <c r="B47" s="610" t="s">
        <v>82</v>
      </c>
      <c r="C47" s="610"/>
      <c r="D47" s="610"/>
      <c r="E47" s="610"/>
      <c r="F47" s="611"/>
      <c r="G47" s="636" t="s">
        <v>83</v>
      </c>
      <c r="H47" s="637"/>
      <c r="I47" s="637"/>
      <c r="J47" s="637"/>
      <c r="K47" s="637"/>
      <c r="L47" s="637"/>
      <c r="M47" s="637"/>
      <c r="N47" s="637"/>
      <c r="O47" s="638"/>
      <c r="P47" s="640" t="s">
        <v>84</v>
      </c>
      <c r="Q47" s="637"/>
      <c r="R47" s="637"/>
      <c r="S47" s="637"/>
      <c r="T47" s="637"/>
      <c r="U47" s="637"/>
      <c r="V47" s="637"/>
      <c r="W47" s="637"/>
      <c r="X47" s="638"/>
      <c r="Y47" s="348"/>
      <c r="Z47" s="349"/>
      <c r="AA47" s="350"/>
      <c r="AB47" s="594" t="s">
        <v>52</v>
      </c>
      <c r="AC47" s="595"/>
      <c r="AD47" s="596"/>
      <c r="AE47" s="600">
        <f>AE29</f>
        <v>26</v>
      </c>
      <c r="AF47" s="600"/>
      <c r="AG47" s="600"/>
      <c r="AH47" s="600"/>
      <c r="AI47" s="600">
        <f>AI29</f>
        <v>27</v>
      </c>
      <c r="AJ47" s="600"/>
      <c r="AK47" s="600"/>
      <c r="AL47" s="600"/>
      <c r="AM47" s="600">
        <f>AM29</f>
        <v>28</v>
      </c>
      <c r="AN47" s="600"/>
      <c r="AO47" s="600"/>
      <c r="AP47" s="602"/>
      <c r="AQ47" s="351" t="s">
        <v>53</v>
      </c>
      <c r="AR47" s="343"/>
      <c r="AS47" s="343"/>
      <c r="AT47" s="344"/>
      <c r="AU47" s="579" t="s">
        <v>54</v>
      </c>
      <c r="AV47" s="579"/>
      <c r="AW47" s="579"/>
      <c r="AX47" s="580"/>
    </row>
    <row r="48" spans="1:50" ht="15.95" hidden="1" customHeight="1">
      <c r="A48" s="608"/>
      <c r="B48" s="610"/>
      <c r="C48" s="610"/>
      <c r="D48" s="610"/>
      <c r="E48" s="610"/>
      <c r="F48" s="611"/>
      <c r="G48" s="639"/>
      <c r="H48" s="582"/>
      <c r="I48" s="582"/>
      <c r="J48" s="582"/>
      <c r="K48" s="582"/>
      <c r="L48" s="582"/>
      <c r="M48" s="582"/>
      <c r="N48" s="582"/>
      <c r="O48" s="617"/>
      <c r="P48" s="620"/>
      <c r="Q48" s="582"/>
      <c r="R48" s="582"/>
      <c r="S48" s="582"/>
      <c r="T48" s="582"/>
      <c r="U48" s="582"/>
      <c r="V48" s="582"/>
      <c r="W48" s="582"/>
      <c r="X48" s="617"/>
      <c r="Y48" s="348"/>
      <c r="Z48" s="349"/>
      <c r="AA48" s="350"/>
      <c r="AB48" s="597"/>
      <c r="AC48" s="598"/>
      <c r="AD48" s="599"/>
      <c r="AE48" s="601"/>
      <c r="AF48" s="601"/>
      <c r="AG48" s="601"/>
      <c r="AH48" s="601"/>
      <c r="AI48" s="601"/>
      <c r="AJ48" s="601"/>
      <c r="AK48" s="601"/>
      <c r="AL48" s="601"/>
      <c r="AM48" s="601"/>
      <c r="AN48" s="601"/>
      <c r="AO48" s="601"/>
      <c r="AP48" s="603"/>
      <c r="AQ48" s="450"/>
      <c r="AR48" s="449"/>
      <c r="AS48" s="346" t="s">
        <v>55</v>
      </c>
      <c r="AT48" s="347"/>
      <c r="AU48" s="581"/>
      <c r="AV48" s="581"/>
      <c r="AW48" s="582" t="s">
        <v>56</v>
      </c>
      <c r="AX48" s="583"/>
    </row>
    <row r="49" spans="1:50" ht="21.95" hidden="1" customHeight="1">
      <c r="A49" s="608"/>
      <c r="B49" s="610"/>
      <c r="C49" s="610"/>
      <c r="D49" s="610"/>
      <c r="E49" s="610"/>
      <c r="F49" s="611"/>
      <c r="G49" s="454"/>
      <c r="H49" s="311"/>
      <c r="I49" s="311"/>
      <c r="J49" s="311"/>
      <c r="K49" s="311"/>
      <c r="L49" s="311"/>
      <c r="M49" s="311"/>
      <c r="N49" s="311"/>
      <c r="O49" s="455"/>
      <c r="P49" s="584"/>
      <c r="Q49" s="585"/>
      <c r="R49" s="585"/>
      <c r="S49" s="585"/>
      <c r="T49" s="585"/>
      <c r="U49" s="585"/>
      <c r="V49" s="585"/>
      <c r="W49" s="585"/>
      <c r="X49" s="586"/>
      <c r="Y49" s="591" t="s">
        <v>85</v>
      </c>
      <c r="Z49" s="592"/>
      <c r="AA49" s="593"/>
      <c r="AB49" s="544"/>
      <c r="AC49" s="544"/>
      <c r="AD49" s="544"/>
      <c r="AE49" s="515"/>
      <c r="AF49" s="516"/>
      <c r="AG49" s="516"/>
      <c r="AH49" s="516"/>
      <c r="AI49" s="576"/>
      <c r="AJ49" s="577"/>
      <c r="AK49" s="577"/>
      <c r="AL49" s="577"/>
      <c r="AM49" s="576"/>
      <c r="AN49" s="577"/>
      <c r="AO49" s="577"/>
      <c r="AP49" s="577"/>
      <c r="AQ49" s="402"/>
      <c r="AR49" s="403"/>
      <c r="AS49" s="403"/>
      <c r="AT49" s="404"/>
      <c r="AU49" s="515"/>
      <c r="AV49" s="516"/>
      <c r="AW49" s="516"/>
      <c r="AX49" s="517"/>
    </row>
    <row r="50" spans="1:50" ht="21.95" hidden="1" customHeight="1">
      <c r="A50" s="608"/>
      <c r="B50" s="610"/>
      <c r="C50" s="610"/>
      <c r="D50" s="610"/>
      <c r="E50" s="610"/>
      <c r="F50" s="611"/>
      <c r="G50" s="456"/>
      <c r="H50" s="314"/>
      <c r="I50" s="314"/>
      <c r="J50" s="314"/>
      <c r="K50" s="314"/>
      <c r="L50" s="314"/>
      <c r="M50" s="314"/>
      <c r="N50" s="314"/>
      <c r="O50" s="457"/>
      <c r="P50" s="587"/>
      <c r="Q50" s="587"/>
      <c r="R50" s="587"/>
      <c r="S50" s="587"/>
      <c r="T50" s="587"/>
      <c r="U50" s="587"/>
      <c r="V50" s="587"/>
      <c r="W50" s="587"/>
      <c r="X50" s="588"/>
      <c r="Y50" s="568" t="s">
        <v>61</v>
      </c>
      <c r="Z50" s="563"/>
      <c r="AA50" s="564"/>
      <c r="AB50" s="578"/>
      <c r="AC50" s="578"/>
      <c r="AD50" s="578"/>
      <c r="AE50" s="576"/>
      <c r="AF50" s="577"/>
      <c r="AG50" s="577"/>
      <c r="AH50" s="577"/>
      <c r="AI50" s="576"/>
      <c r="AJ50" s="577"/>
      <c r="AK50" s="577"/>
      <c r="AL50" s="577"/>
      <c r="AM50" s="576"/>
      <c r="AN50" s="577"/>
      <c r="AO50" s="577"/>
      <c r="AP50" s="577"/>
      <c r="AQ50" s="402"/>
      <c r="AR50" s="403"/>
      <c r="AS50" s="403"/>
      <c r="AT50" s="404"/>
      <c r="AU50" s="515"/>
      <c r="AV50" s="516"/>
      <c r="AW50" s="516"/>
      <c r="AX50" s="517"/>
    </row>
    <row r="51" spans="1:50" ht="21.95" hidden="1" customHeight="1">
      <c r="A51" s="608"/>
      <c r="B51" s="613"/>
      <c r="C51" s="613"/>
      <c r="D51" s="613"/>
      <c r="E51" s="613"/>
      <c r="F51" s="614"/>
      <c r="G51" s="458"/>
      <c r="H51" s="317"/>
      <c r="I51" s="317"/>
      <c r="J51" s="317"/>
      <c r="K51" s="317"/>
      <c r="L51" s="317"/>
      <c r="M51" s="317"/>
      <c r="N51" s="317"/>
      <c r="O51" s="459"/>
      <c r="P51" s="589"/>
      <c r="Q51" s="589"/>
      <c r="R51" s="589"/>
      <c r="S51" s="589"/>
      <c r="T51" s="589"/>
      <c r="U51" s="589"/>
      <c r="V51" s="589"/>
      <c r="W51" s="589"/>
      <c r="X51" s="590"/>
      <c r="Y51" s="568" t="s">
        <v>63</v>
      </c>
      <c r="Z51" s="563"/>
      <c r="AA51" s="564"/>
      <c r="AB51" s="569" t="s">
        <v>62</v>
      </c>
      <c r="AC51" s="569"/>
      <c r="AD51" s="569"/>
      <c r="AE51" s="515"/>
      <c r="AF51" s="516"/>
      <c r="AG51" s="516"/>
      <c r="AH51" s="516"/>
      <c r="AI51" s="515"/>
      <c r="AJ51" s="516"/>
      <c r="AK51" s="516"/>
      <c r="AL51" s="516"/>
      <c r="AM51" s="515"/>
      <c r="AN51" s="516"/>
      <c r="AO51" s="516"/>
      <c r="AP51" s="516"/>
      <c r="AQ51" s="402"/>
      <c r="AR51" s="403"/>
      <c r="AS51" s="403"/>
      <c r="AT51" s="404"/>
      <c r="AU51" s="515"/>
      <c r="AV51" s="516"/>
      <c r="AW51" s="516"/>
      <c r="AX51" s="517"/>
    </row>
    <row r="52" spans="1:50" ht="26.1" customHeight="1">
      <c r="A52" s="554" t="s">
        <v>86</v>
      </c>
      <c r="B52" s="555"/>
      <c r="C52" s="555"/>
      <c r="D52" s="555"/>
      <c r="E52" s="555"/>
      <c r="F52" s="556"/>
      <c r="G52" s="563" t="s">
        <v>87</v>
      </c>
      <c r="H52" s="563"/>
      <c r="I52" s="563"/>
      <c r="J52" s="563"/>
      <c r="K52" s="563"/>
      <c r="L52" s="563"/>
      <c r="M52" s="563"/>
      <c r="N52" s="563"/>
      <c r="O52" s="563"/>
      <c r="P52" s="563"/>
      <c r="Q52" s="563"/>
      <c r="R52" s="563"/>
      <c r="S52" s="563"/>
      <c r="T52" s="563"/>
      <c r="U52" s="563"/>
      <c r="V52" s="563"/>
      <c r="W52" s="563"/>
      <c r="X52" s="564"/>
      <c r="Y52" s="565"/>
      <c r="Z52" s="566"/>
      <c r="AA52" s="567"/>
      <c r="AB52" s="154" t="s">
        <v>52</v>
      </c>
      <c r="AC52" s="154"/>
      <c r="AD52" s="154"/>
      <c r="AE52" s="503">
        <f>AE47</f>
        <v>26</v>
      </c>
      <c r="AF52" s="503"/>
      <c r="AG52" s="503"/>
      <c r="AH52" s="503"/>
      <c r="AI52" s="503">
        <f>AI47</f>
        <v>27</v>
      </c>
      <c r="AJ52" s="503"/>
      <c r="AK52" s="503"/>
      <c r="AL52" s="503"/>
      <c r="AM52" s="503">
        <f>AM47</f>
        <v>28</v>
      </c>
      <c r="AN52" s="503"/>
      <c r="AO52" s="503"/>
      <c r="AP52" s="503"/>
      <c r="AQ52" s="570">
        <f>AM52+1</f>
        <v>29</v>
      </c>
      <c r="AR52" s="571"/>
      <c r="AS52" s="571"/>
      <c r="AT52" s="572"/>
      <c r="AU52" s="573">
        <f>AQ52+1</f>
        <v>30</v>
      </c>
      <c r="AV52" s="574"/>
      <c r="AW52" s="574"/>
      <c r="AX52" s="575"/>
    </row>
    <row r="53" spans="1:50" ht="20.100000000000001" customHeight="1">
      <c r="A53" s="557"/>
      <c r="B53" s="558"/>
      <c r="C53" s="558"/>
      <c r="D53" s="558"/>
      <c r="E53" s="558"/>
      <c r="F53" s="559"/>
      <c r="G53" s="545" t="s">
        <v>88</v>
      </c>
      <c r="H53" s="545"/>
      <c r="I53" s="545"/>
      <c r="J53" s="545"/>
      <c r="K53" s="545"/>
      <c r="L53" s="545"/>
      <c r="M53" s="545"/>
      <c r="N53" s="545"/>
      <c r="O53" s="545"/>
      <c r="P53" s="545"/>
      <c r="Q53" s="545"/>
      <c r="R53" s="545"/>
      <c r="S53" s="545"/>
      <c r="T53" s="545"/>
      <c r="U53" s="545"/>
      <c r="V53" s="545"/>
      <c r="W53" s="545"/>
      <c r="X53" s="546"/>
      <c r="Y53" s="549" t="s">
        <v>89</v>
      </c>
      <c r="Z53" s="550"/>
      <c r="AA53" s="551"/>
      <c r="AB53" s="552" t="s">
        <v>90</v>
      </c>
      <c r="AC53" s="550"/>
      <c r="AD53" s="551"/>
      <c r="AE53" s="514">
        <v>525</v>
      </c>
      <c r="AF53" s="514"/>
      <c r="AG53" s="514"/>
      <c r="AH53" s="514"/>
      <c r="AI53" s="514">
        <v>506</v>
      </c>
      <c r="AJ53" s="514"/>
      <c r="AK53" s="514"/>
      <c r="AL53" s="514"/>
      <c r="AM53" s="514">
        <v>525</v>
      </c>
      <c r="AN53" s="514"/>
      <c r="AO53" s="514"/>
      <c r="AP53" s="514"/>
      <c r="AQ53" s="515"/>
      <c r="AR53" s="516"/>
      <c r="AS53" s="516"/>
      <c r="AT53" s="540"/>
      <c r="AU53" s="515"/>
      <c r="AV53" s="516"/>
      <c r="AW53" s="516"/>
      <c r="AX53" s="517"/>
    </row>
    <row r="54" spans="1:50" ht="20.100000000000001" customHeight="1">
      <c r="A54" s="557"/>
      <c r="B54" s="558"/>
      <c r="C54" s="558"/>
      <c r="D54" s="558"/>
      <c r="E54" s="558"/>
      <c r="F54" s="559"/>
      <c r="G54" s="547"/>
      <c r="H54" s="547"/>
      <c r="I54" s="547"/>
      <c r="J54" s="547"/>
      <c r="K54" s="547"/>
      <c r="L54" s="547"/>
      <c r="M54" s="547"/>
      <c r="N54" s="547"/>
      <c r="O54" s="547"/>
      <c r="P54" s="547"/>
      <c r="Q54" s="547"/>
      <c r="R54" s="547"/>
      <c r="S54" s="547"/>
      <c r="T54" s="547"/>
      <c r="U54" s="547"/>
      <c r="V54" s="547"/>
      <c r="W54" s="547"/>
      <c r="X54" s="548"/>
      <c r="Y54" s="541" t="s">
        <v>91</v>
      </c>
      <c r="Z54" s="542"/>
      <c r="AA54" s="543"/>
      <c r="AB54" s="544"/>
      <c r="AC54" s="544"/>
      <c r="AD54" s="544"/>
      <c r="AE54" s="514"/>
      <c r="AF54" s="514"/>
      <c r="AG54" s="514"/>
      <c r="AH54" s="514"/>
      <c r="AI54" s="514"/>
      <c r="AJ54" s="514"/>
      <c r="AK54" s="514"/>
      <c r="AL54" s="514"/>
      <c r="AM54" s="514"/>
      <c r="AN54" s="514"/>
      <c r="AO54" s="514"/>
      <c r="AP54" s="514"/>
      <c r="AQ54" s="515"/>
      <c r="AR54" s="516"/>
      <c r="AS54" s="516"/>
      <c r="AT54" s="540"/>
      <c r="AU54" s="515"/>
      <c r="AV54" s="516"/>
      <c r="AW54" s="516"/>
      <c r="AX54" s="517"/>
    </row>
    <row r="55" spans="1:50" ht="20.100000000000001" customHeight="1">
      <c r="A55" s="557"/>
      <c r="B55" s="558"/>
      <c r="C55" s="558"/>
      <c r="D55" s="558"/>
      <c r="E55" s="558"/>
      <c r="F55" s="559"/>
      <c r="G55" s="545" t="s">
        <v>92</v>
      </c>
      <c r="H55" s="545"/>
      <c r="I55" s="545"/>
      <c r="J55" s="545"/>
      <c r="K55" s="545"/>
      <c r="L55" s="545"/>
      <c r="M55" s="545"/>
      <c r="N55" s="545"/>
      <c r="O55" s="545"/>
      <c r="P55" s="545"/>
      <c r="Q55" s="545"/>
      <c r="R55" s="545"/>
      <c r="S55" s="545"/>
      <c r="T55" s="545"/>
      <c r="U55" s="545"/>
      <c r="V55" s="545"/>
      <c r="W55" s="545"/>
      <c r="X55" s="546"/>
      <c r="Y55" s="549" t="s">
        <v>89</v>
      </c>
      <c r="Z55" s="550"/>
      <c r="AA55" s="551"/>
      <c r="AB55" s="552" t="s">
        <v>93</v>
      </c>
      <c r="AC55" s="550"/>
      <c r="AD55" s="551"/>
      <c r="AE55" s="514">
        <v>449</v>
      </c>
      <c r="AF55" s="514"/>
      <c r="AG55" s="514"/>
      <c r="AH55" s="514"/>
      <c r="AI55" s="553">
        <v>451</v>
      </c>
      <c r="AJ55" s="553"/>
      <c r="AK55" s="553"/>
      <c r="AL55" s="553"/>
      <c r="AM55" s="514"/>
      <c r="AN55" s="514"/>
      <c r="AO55" s="514"/>
      <c r="AP55" s="514"/>
      <c r="AQ55" s="515"/>
      <c r="AR55" s="516"/>
      <c r="AS55" s="516"/>
      <c r="AT55" s="540"/>
      <c r="AU55" s="515"/>
      <c r="AV55" s="516"/>
      <c r="AW55" s="516"/>
      <c r="AX55" s="517"/>
    </row>
    <row r="56" spans="1:50" ht="20.100000000000001" customHeight="1">
      <c r="A56" s="557"/>
      <c r="B56" s="558"/>
      <c r="C56" s="558"/>
      <c r="D56" s="558"/>
      <c r="E56" s="558"/>
      <c r="F56" s="559"/>
      <c r="G56" s="547"/>
      <c r="H56" s="547"/>
      <c r="I56" s="547"/>
      <c r="J56" s="547"/>
      <c r="K56" s="547"/>
      <c r="L56" s="547"/>
      <c r="M56" s="547"/>
      <c r="N56" s="547"/>
      <c r="O56" s="547"/>
      <c r="P56" s="547"/>
      <c r="Q56" s="547"/>
      <c r="R56" s="547"/>
      <c r="S56" s="547"/>
      <c r="T56" s="547"/>
      <c r="U56" s="547"/>
      <c r="V56" s="547"/>
      <c r="W56" s="547"/>
      <c r="X56" s="548"/>
      <c r="Y56" s="541" t="s">
        <v>91</v>
      </c>
      <c r="Z56" s="542"/>
      <c r="AA56" s="543"/>
      <c r="AB56" s="544"/>
      <c r="AC56" s="544"/>
      <c r="AD56" s="544"/>
      <c r="AE56" s="514"/>
      <c r="AF56" s="514"/>
      <c r="AG56" s="514"/>
      <c r="AH56" s="514"/>
      <c r="AI56" s="514"/>
      <c r="AJ56" s="514"/>
      <c r="AK56" s="514"/>
      <c r="AL56" s="514"/>
      <c r="AM56" s="514"/>
      <c r="AN56" s="514"/>
      <c r="AO56" s="514"/>
      <c r="AP56" s="514"/>
      <c r="AQ56" s="515"/>
      <c r="AR56" s="516"/>
      <c r="AS56" s="516"/>
      <c r="AT56" s="540"/>
      <c r="AU56" s="515"/>
      <c r="AV56" s="516"/>
      <c r="AW56" s="516"/>
      <c r="AX56" s="517"/>
    </row>
    <row r="57" spans="1:50" ht="20.100000000000001" customHeight="1">
      <c r="A57" s="557"/>
      <c r="B57" s="558"/>
      <c r="C57" s="558"/>
      <c r="D57" s="558"/>
      <c r="E57" s="558"/>
      <c r="F57" s="559"/>
      <c r="G57" s="545" t="s">
        <v>94</v>
      </c>
      <c r="H57" s="545"/>
      <c r="I57" s="545"/>
      <c r="J57" s="545"/>
      <c r="K57" s="545"/>
      <c r="L57" s="545"/>
      <c r="M57" s="545"/>
      <c r="N57" s="545"/>
      <c r="O57" s="545"/>
      <c r="P57" s="545"/>
      <c r="Q57" s="545"/>
      <c r="R57" s="545"/>
      <c r="S57" s="545"/>
      <c r="T57" s="545"/>
      <c r="U57" s="545"/>
      <c r="V57" s="545"/>
      <c r="W57" s="545"/>
      <c r="X57" s="546"/>
      <c r="Y57" s="549" t="s">
        <v>89</v>
      </c>
      <c r="Z57" s="550"/>
      <c r="AA57" s="551"/>
      <c r="AB57" s="552" t="s">
        <v>90</v>
      </c>
      <c r="AC57" s="550"/>
      <c r="AD57" s="551"/>
      <c r="AE57" s="514">
        <v>401</v>
      </c>
      <c r="AF57" s="514"/>
      <c r="AG57" s="514"/>
      <c r="AH57" s="514"/>
      <c r="AI57" s="514">
        <v>351</v>
      </c>
      <c r="AJ57" s="514"/>
      <c r="AK57" s="514"/>
      <c r="AL57" s="514"/>
      <c r="AM57" s="514">
        <v>405</v>
      </c>
      <c r="AN57" s="514"/>
      <c r="AO57" s="514"/>
      <c r="AP57" s="514"/>
      <c r="AQ57" s="515"/>
      <c r="AR57" s="516"/>
      <c r="AS57" s="516"/>
      <c r="AT57" s="540"/>
      <c r="AU57" s="515"/>
      <c r="AV57" s="516"/>
      <c r="AW57" s="516"/>
      <c r="AX57" s="517"/>
    </row>
    <row r="58" spans="1:50" ht="20.100000000000001" customHeight="1">
      <c r="A58" s="557"/>
      <c r="B58" s="558"/>
      <c r="C58" s="558"/>
      <c r="D58" s="558"/>
      <c r="E58" s="558"/>
      <c r="F58" s="559"/>
      <c r="G58" s="547"/>
      <c r="H58" s="547"/>
      <c r="I58" s="547"/>
      <c r="J58" s="547"/>
      <c r="K58" s="547"/>
      <c r="L58" s="547"/>
      <c r="M58" s="547"/>
      <c r="N58" s="547"/>
      <c r="O58" s="547"/>
      <c r="P58" s="547"/>
      <c r="Q58" s="547"/>
      <c r="R58" s="547"/>
      <c r="S58" s="547"/>
      <c r="T58" s="547"/>
      <c r="U58" s="547"/>
      <c r="V58" s="547"/>
      <c r="W58" s="547"/>
      <c r="X58" s="548"/>
      <c r="Y58" s="541" t="s">
        <v>91</v>
      </c>
      <c r="Z58" s="542"/>
      <c r="AA58" s="543"/>
      <c r="AB58" s="544"/>
      <c r="AC58" s="544"/>
      <c r="AD58" s="544"/>
      <c r="AE58" s="514"/>
      <c r="AF58" s="514"/>
      <c r="AG58" s="514"/>
      <c r="AH58" s="514"/>
      <c r="AI58" s="514"/>
      <c r="AJ58" s="514"/>
      <c r="AK58" s="514"/>
      <c r="AL58" s="514"/>
      <c r="AM58" s="514"/>
      <c r="AN58" s="514"/>
      <c r="AO58" s="514"/>
      <c r="AP58" s="514"/>
      <c r="AQ58" s="515"/>
      <c r="AR58" s="516"/>
      <c r="AS58" s="516"/>
      <c r="AT58" s="540"/>
      <c r="AU58" s="515"/>
      <c r="AV58" s="516"/>
      <c r="AW58" s="516"/>
      <c r="AX58" s="517"/>
    </row>
    <row r="59" spans="1:50" ht="20.100000000000001" customHeight="1">
      <c r="A59" s="557"/>
      <c r="B59" s="558"/>
      <c r="C59" s="558"/>
      <c r="D59" s="558"/>
      <c r="E59" s="558"/>
      <c r="F59" s="559"/>
      <c r="G59" s="545" t="s">
        <v>95</v>
      </c>
      <c r="H59" s="545"/>
      <c r="I59" s="545"/>
      <c r="J59" s="545"/>
      <c r="K59" s="545"/>
      <c r="L59" s="545"/>
      <c r="M59" s="545"/>
      <c r="N59" s="545"/>
      <c r="O59" s="545"/>
      <c r="P59" s="545"/>
      <c r="Q59" s="545"/>
      <c r="R59" s="545"/>
      <c r="S59" s="545"/>
      <c r="T59" s="545"/>
      <c r="U59" s="545"/>
      <c r="V59" s="545"/>
      <c r="W59" s="545"/>
      <c r="X59" s="546"/>
      <c r="Y59" s="549" t="s">
        <v>89</v>
      </c>
      <c r="Z59" s="550"/>
      <c r="AA59" s="551"/>
      <c r="AB59" s="552" t="s">
        <v>96</v>
      </c>
      <c r="AC59" s="550"/>
      <c r="AD59" s="551"/>
      <c r="AE59" s="514">
        <v>15</v>
      </c>
      <c r="AF59" s="514"/>
      <c r="AG59" s="514"/>
      <c r="AH59" s="514"/>
      <c r="AI59" s="514">
        <v>16</v>
      </c>
      <c r="AJ59" s="514"/>
      <c r="AK59" s="514"/>
      <c r="AL59" s="514"/>
      <c r="AM59" s="514">
        <v>11</v>
      </c>
      <c r="AN59" s="514"/>
      <c r="AO59" s="514"/>
      <c r="AP59" s="514"/>
      <c r="AQ59" s="515"/>
      <c r="AR59" s="516"/>
      <c r="AS59" s="516"/>
      <c r="AT59" s="540"/>
      <c r="AU59" s="515"/>
      <c r="AV59" s="516"/>
      <c r="AW59" s="516"/>
      <c r="AX59" s="517"/>
    </row>
    <row r="60" spans="1:50" ht="20.100000000000001" customHeight="1">
      <c r="A60" s="557"/>
      <c r="B60" s="558"/>
      <c r="C60" s="558"/>
      <c r="D60" s="558"/>
      <c r="E60" s="558"/>
      <c r="F60" s="559"/>
      <c r="G60" s="547"/>
      <c r="H60" s="547"/>
      <c r="I60" s="547"/>
      <c r="J60" s="547"/>
      <c r="K60" s="547"/>
      <c r="L60" s="547"/>
      <c r="M60" s="547"/>
      <c r="N60" s="547"/>
      <c r="O60" s="547"/>
      <c r="P60" s="547"/>
      <c r="Q60" s="547"/>
      <c r="R60" s="547"/>
      <c r="S60" s="547"/>
      <c r="T60" s="547"/>
      <c r="U60" s="547"/>
      <c r="V60" s="547"/>
      <c r="W60" s="547"/>
      <c r="X60" s="548"/>
      <c r="Y60" s="541" t="s">
        <v>97</v>
      </c>
      <c r="Z60" s="542"/>
      <c r="AA60" s="543"/>
      <c r="AB60" s="544"/>
      <c r="AC60" s="544"/>
      <c r="AD60" s="544"/>
      <c r="AE60" s="514"/>
      <c r="AF60" s="514"/>
      <c r="AG60" s="514"/>
      <c r="AH60" s="514"/>
      <c r="AI60" s="514"/>
      <c r="AJ60" s="514"/>
      <c r="AK60" s="514"/>
      <c r="AL60" s="514"/>
      <c r="AM60" s="514"/>
      <c r="AN60" s="514"/>
      <c r="AO60" s="514"/>
      <c r="AP60" s="514"/>
      <c r="AQ60" s="515"/>
      <c r="AR60" s="516"/>
      <c r="AS60" s="516"/>
      <c r="AT60" s="540"/>
      <c r="AU60" s="515"/>
      <c r="AV60" s="516"/>
      <c r="AW60" s="516"/>
      <c r="AX60" s="517"/>
    </row>
    <row r="61" spans="1:50" ht="20.100000000000001" customHeight="1">
      <c r="A61" s="557"/>
      <c r="B61" s="558"/>
      <c r="C61" s="558"/>
      <c r="D61" s="558"/>
      <c r="E61" s="558"/>
      <c r="F61" s="559"/>
      <c r="G61" s="545" t="s">
        <v>98</v>
      </c>
      <c r="H61" s="545"/>
      <c r="I61" s="545"/>
      <c r="J61" s="545"/>
      <c r="K61" s="545"/>
      <c r="L61" s="545"/>
      <c r="M61" s="545"/>
      <c r="N61" s="545"/>
      <c r="O61" s="545"/>
      <c r="P61" s="545"/>
      <c r="Q61" s="545"/>
      <c r="R61" s="545"/>
      <c r="S61" s="545"/>
      <c r="T61" s="545"/>
      <c r="U61" s="545"/>
      <c r="V61" s="545"/>
      <c r="W61" s="545"/>
      <c r="X61" s="546"/>
      <c r="Y61" s="549" t="s">
        <v>89</v>
      </c>
      <c r="Z61" s="550"/>
      <c r="AA61" s="551"/>
      <c r="AB61" s="552" t="s">
        <v>96</v>
      </c>
      <c r="AC61" s="550"/>
      <c r="AD61" s="551"/>
      <c r="AE61" s="514">
        <v>16</v>
      </c>
      <c r="AF61" s="514"/>
      <c r="AG61" s="514"/>
      <c r="AH61" s="514"/>
      <c r="AI61" s="514">
        <v>15</v>
      </c>
      <c r="AJ61" s="514"/>
      <c r="AK61" s="514"/>
      <c r="AL61" s="514"/>
      <c r="AM61" s="514">
        <v>13</v>
      </c>
      <c r="AN61" s="514"/>
      <c r="AO61" s="514"/>
      <c r="AP61" s="514"/>
      <c r="AQ61" s="515"/>
      <c r="AR61" s="516"/>
      <c r="AS61" s="516"/>
      <c r="AT61" s="540"/>
      <c r="AU61" s="515"/>
      <c r="AV61" s="516"/>
      <c r="AW61" s="516"/>
      <c r="AX61" s="517"/>
    </row>
    <row r="62" spans="1:50" ht="20.100000000000001" customHeight="1">
      <c r="A62" s="560"/>
      <c r="B62" s="561"/>
      <c r="C62" s="561"/>
      <c r="D62" s="561"/>
      <c r="E62" s="561"/>
      <c r="F62" s="562"/>
      <c r="G62" s="547"/>
      <c r="H62" s="547"/>
      <c r="I62" s="547"/>
      <c r="J62" s="547"/>
      <c r="K62" s="547"/>
      <c r="L62" s="547"/>
      <c r="M62" s="547"/>
      <c r="N62" s="547"/>
      <c r="O62" s="547"/>
      <c r="P62" s="547"/>
      <c r="Q62" s="547"/>
      <c r="R62" s="547"/>
      <c r="S62" s="547"/>
      <c r="T62" s="547"/>
      <c r="U62" s="547"/>
      <c r="V62" s="547"/>
      <c r="W62" s="547"/>
      <c r="X62" s="548"/>
      <c r="Y62" s="541" t="s">
        <v>97</v>
      </c>
      <c r="Z62" s="542"/>
      <c r="AA62" s="543"/>
      <c r="AB62" s="544"/>
      <c r="AC62" s="544"/>
      <c r="AD62" s="544"/>
      <c r="AE62" s="514"/>
      <c r="AF62" s="514"/>
      <c r="AG62" s="514"/>
      <c r="AH62" s="514"/>
      <c r="AI62" s="514"/>
      <c r="AJ62" s="514"/>
      <c r="AK62" s="514"/>
      <c r="AL62" s="514"/>
      <c r="AM62" s="514"/>
      <c r="AN62" s="514"/>
      <c r="AO62" s="514"/>
      <c r="AP62" s="514"/>
      <c r="AQ62" s="515"/>
      <c r="AR62" s="516"/>
      <c r="AS62" s="516"/>
      <c r="AT62" s="540"/>
      <c r="AU62" s="515"/>
      <c r="AV62" s="516"/>
      <c r="AW62" s="516"/>
      <c r="AX62" s="517"/>
    </row>
    <row r="63" spans="1:50" ht="21.95" customHeight="1">
      <c r="A63" s="521" t="s">
        <v>99</v>
      </c>
      <c r="B63" s="522"/>
      <c r="C63" s="522"/>
      <c r="D63" s="522"/>
      <c r="E63" s="522"/>
      <c r="F63" s="523"/>
      <c r="G63" s="530" t="s">
        <v>100</v>
      </c>
      <c r="H63" s="530"/>
      <c r="I63" s="530"/>
      <c r="J63" s="530"/>
      <c r="K63" s="530"/>
      <c r="L63" s="530"/>
      <c r="M63" s="530"/>
      <c r="N63" s="530"/>
      <c r="O63" s="530"/>
      <c r="P63" s="530"/>
      <c r="Q63" s="530"/>
      <c r="R63" s="530"/>
      <c r="S63" s="530"/>
      <c r="T63" s="530"/>
      <c r="U63" s="530"/>
      <c r="V63" s="530"/>
      <c r="W63" s="530"/>
      <c r="X63" s="531"/>
      <c r="Y63" s="532"/>
      <c r="Z63" s="533"/>
      <c r="AA63" s="534"/>
      <c r="AB63" s="535" t="s">
        <v>52</v>
      </c>
      <c r="AC63" s="530"/>
      <c r="AD63" s="531"/>
      <c r="AE63" s="503">
        <f>AE52</f>
        <v>26</v>
      </c>
      <c r="AF63" s="503"/>
      <c r="AG63" s="503"/>
      <c r="AH63" s="503"/>
      <c r="AI63" s="503">
        <f>AI52</f>
        <v>27</v>
      </c>
      <c r="AJ63" s="503"/>
      <c r="AK63" s="503"/>
      <c r="AL63" s="503"/>
      <c r="AM63" s="503">
        <f>AM52</f>
        <v>28</v>
      </c>
      <c r="AN63" s="503"/>
      <c r="AO63" s="503"/>
      <c r="AP63" s="503"/>
      <c r="AQ63" s="504">
        <f>AQ52</f>
        <v>29</v>
      </c>
      <c r="AR63" s="504"/>
      <c r="AS63" s="504"/>
      <c r="AT63" s="504"/>
      <c r="AU63" s="504"/>
      <c r="AV63" s="504"/>
      <c r="AW63" s="504"/>
      <c r="AX63" s="505"/>
    </row>
    <row r="64" spans="1:50" ht="21.75" customHeight="1">
      <c r="A64" s="524"/>
      <c r="B64" s="525"/>
      <c r="C64" s="525"/>
      <c r="D64" s="525"/>
      <c r="E64" s="525"/>
      <c r="F64" s="526"/>
      <c r="G64" s="506" t="s">
        <v>497</v>
      </c>
      <c r="H64" s="506"/>
      <c r="I64" s="506"/>
      <c r="J64" s="506"/>
      <c r="K64" s="506"/>
      <c r="L64" s="506"/>
      <c r="M64" s="506"/>
      <c r="N64" s="506"/>
      <c r="O64" s="506"/>
      <c r="P64" s="506"/>
      <c r="Q64" s="506"/>
      <c r="R64" s="506"/>
      <c r="S64" s="506"/>
      <c r="T64" s="506"/>
      <c r="U64" s="506"/>
      <c r="V64" s="506"/>
      <c r="W64" s="506"/>
      <c r="X64" s="506"/>
      <c r="Y64" s="508" t="s">
        <v>99</v>
      </c>
      <c r="Z64" s="509"/>
      <c r="AA64" s="510"/>
      <c r="AB64" s="511" t="s">
        <v>486</v>
      </c>
      <c r="AC64" s="512"/>
      <c r="AD64" s="513"/>
      <c r="AE64" s="514">
        <f>10/926*1000000</f>
        <v>10799.136069114471</v>
      </c>
      <c r="AF64" s="514"/>
      <c r="AG64" s="514"/>
      <c r="AH64" s="514"/>
      <c r="AI64" s="514">
        <f>10/857*1000000</f>
        <v>11668.611435239207</v>
      </c>
      <c r="AJ64" s="514"/>
      <c r="AK64" s="514"/>
      <c r="AL64" s="514"/>
      <c r="AM64" s="514">
        <f>9/930*1000000</f>
        <v>9677.4193548387102</v>
      </c>
      <c r="AN64" s="514"/>
      <c r="AO64" s="514"/>
      <c r="AP64" s="514"/>
      <c r="AQ64" s="515"/>
      <c r="AR64" s="516"/>
      <c r="AS64" s="516"/>
      <c r="AT64" s="516"/>
      <c r="AU64" s="516"/>
      <c r="AV64" s="516"/>
      <c r="AW64" s="516"/>
      <c r="AX64" s="517"/>
    </row>
    <row r="65" spans="1:50" ht="21.95" customHeight="1" thickBot="1">
      <c r="A65" s="527"/>
      <c r="B65" s="528"/>
      <c r="C65" s="528"/>
      <c r="D65" s="528"/>
      <c r="E65" s="528"/>
      <c r="F65" s="529"/>
      <c r="G65" s="507"/>
      <c r="H65" s="507"/>
      <c r="I65" s="507"/>
      <c r="J65" s="507"/>
      <c r="K65" s="507"/>
      <c r="L65" s="507"/>
      <c r="M65" s="507"/>
      <c r="N65" s="507"/>
      <c r="O65" s="507"/>
      <c r="P65" s="507"/>
      <c r="Q65" s="507"/>
      <c r="R65" s="507"/>
      <c r="S65" s="507"/>
      <c r="T65" s="507"/>
      <c r="U65" s="507"/>
      <c r="V65" s="507"/>
      <c r="W65" s="507"/>
      <c r="X65" s="507"/>
      <c r="Y65" s="518" t="s">
        <v>101</v>
      </c>
      <c r="Z65" s="519"/>
      <c r="AA65" s="520"/>
      <c r="AB65" s="536" t="s">
        <v>493</v>
      </c>
      <c r="AC65" s="537"/>
      <c r="AD65" s="538"/>
      <c r="AE65" s="499" t="s">
        <v>494</v>
      </c>
      <c r="AF65" s="499"/>
      <c r="AG65" s="499"/>
      <c r="AH65" s="499"/>
      <c r="AI65" s="499" t="s">
        <v>495</v>
      </c>
      <c r="AJ65" s="499"/>
      <c r="AK65" s="499"/>
      <c r="AL65" s="499"/>
      <c r="AM65" s="499" t="s">
        <v>496</v>
      </c>
      <c r="AN65" s="499"/>
      <c r="AO65" s="499"/>
      <c r="AP65" s="499"/>
      <c r="AQ65" s="500"/>
      <c r="AR65" s="500"/>
      <c r="AS65" s="500"/>
      <c r="AT65" s="500"/>
      <c r="AU65" s="500"/>
      <c r="AV65" s="500"/>
      <c r="AW65" s="500"/>
      <c r="AX65" s="501"/>
    </row>
    <row r="66" spans="1:50" ht="45" hidden="1" customHeight="1">
      <c r="A66" s="539" t="s">
        <v>102</v>
      </c>
      <c r="B66" s="473"/>
      <c r="C66" s="472" t="s">
        <v>103</v>
      </c>
      <c r="D66" s="473"/>
      <c r="E66" s="482" t="s">
        <v>104</v>
      </c>
      <c r="F66" s="483"/>
      <c r="G66" s="458"/>
      <c r="H66" s="370"/>
      <c r="I66" s="370"/>
      <c r="J66" s="370"/>
      <c r="K66" s="370"/>
      <c r="L66" s="370"/>
      <c r="M66" s="370"/>
      <c r="N66" s="370"/>
      <c r="O66" s="370"/>
      <c r="P66" s="370"/>
      <c r="Q66" s="370"/>
      <c r="R66" s="370"/>
      <c r="S66" s="370"/>
      <c r="T66" s="370"/>
      <c r="U66" s="370"/>
      <c r="V66" s="370"/>
      <c r="W66" s="370"/>
      <c r="X66" s="370"/>
      <c r="Y66" s="370"/>
      <c r="Z66" s="370"/>
      <c r="AA66" s="370"/>
      <c r="AB66" s="370"/>
      <c r="AC66" s="370"/>
      <c r="AD66" s="370"/>
      <c r="AE66" s="370"/>
      <c r="AF66" s="370"/>
      <c r="AG66" s="370"/>
      <c r="AH66" s="370"/>
      <c r="AI66" s="370"/>
      <c r="AJ66" s="370"/>
      <c r="AK66" s="370"/>
      <c r="AL66" s="370"/>
      <c r="AM66" s="370"/>
      <c r="AN66" s="370"/>
      <c r="AO66" s="370"/>
      <c r="AP66" s="370"/>
      <c r="AQ66" s="370"/>
      <c r="AR66" s="370"/>
      <c r="AS66" s="370"/>
      <c r="AT66" s="370"/>
      <c r="AU66" s="370"/>
      <c r="AV66" s="370"/>
      <c r="AW66" s="370"/>
      <c r="AX66" s="469"/>
    </row>
    <row r="67" spans="1:50" ht="45" hidden="1" customHeight="1">
      <c r="A67" s="539"/>
      <c r="B67" s="473"/>
      <c r="C67" s="472"/>
      <c r="D67" s="473"/>
      <c r="E67" s="474" t="s">
        <v>105</v>
      </c>
      <c r="F67" s="475"/>
      <c r="G67" s="458"/>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0"/>
      <c r="AP67" s="370"/>
      <c r="AQ67" s="370"/>
      <c r="AR67" s="370"/>
      <c r="AS67" s="370"/>
      <c r="AT67" s="370"/>
      <c r="AU67" s="370"/>
      <c r="AV67" s="370"/>
      <c r="AW67" s="370"/>
      <c r="AX67" s="469"/>
    </row>
    <row r="68" spans="1:50" ht="18.75" hidden="1" customHeight="1">
      <c r="A68" s="539"/>
      <c r="B68" s="473"/>
      <c r="C68" s="472"/>
      <c r="D68" s="473"/>
      <c r="E68" s="470" t="s">
        <v>106</v>
      </c>
      <c r="F68" s="484"/>
      <c r="G68" s="502" t="s">
        <v>107</v>
      </c>
      <c r="H68" s="496"/>
      <c r="I68" s="496"/>
      <c r="J68" s="496"/>
      <c r="K68" s="496"/>
      <c r="L68" s="496"/>
      <c r="M68" s="496"/>
      <c r="N68" s="496"/>
      <c r="O68" s="496"/>
      <c r="P68" s="496"/>
      <c r="Q68" s="496"/>
      <c r="R68" s="496"/>
      <c r="S68" s="496"/>
      <c r="T68" s="496"/>
      <c r="U68" s="496"/>
      <c r="V68" s="496"/>
      <c r="W68" s="496"/>
      <c r="X68" s="497"/>
      <c r="Y68" s="492"/>
      <c r="Z68" s="493"/>
      <c r="AA68" s="494"/>
      <c r="AB68" s="495" t="s">
        <v>52</v>
      </c>
      <c r="AC68" s="496"/>
      <c r="AD68" s="497"/>
      <c r="AE68" s="498" t="s">
        <v>67</v>
      </c>
      <c r="AF68" s="498"/>
      <c r="AG68" s="498"/>
      <c r="AH68" s="498"/>
      <c r="AI68" s="498" t="s">
        <v>68</v>
      </c>
      <c r="AJ68" s="498"/>
      <c r="AK68" s="498"/>
      <c r="AL68" s="498"/>
      <c r="AM68" s="498" t="s">
        <v>69</v>
      </c>
      <c r="AN68" s="498"/>
      <c r="AO68" s="498"/>
      <c r="AP68" s="495"/>
      <c r="AQ68" s="495" t="s">
        <v>53</v>
      </c>
      <c r="AR68" s="496"/>
      <c r="AS68" s="496"/>
      <c r="AT68" s="497"/>
      <c r="AU68" s="489" t="s">
        <v>108</v>
      </c>
      <c r="AV68" s="489"/>
      <c r="AW68" s="489"/>
      <c r="AX68" s="490"/>
    </row>
    <row r="69" spans="1:50" ht="18.75" hidden="1" customHeight="1">
      <c r="A69" s="539"/>
      <c r="B69" s="473"/>
      <c r="C69" s="472"/>
      <c r="D69" s="473"/>
      <c r="E69" s="472"/>
      <c r="F69" s="485"/>
      <c r="G69" s="345"/>
      <c r="H69" s="346"/>
      <c r="I69" s="346"/>
      <c r="J69" s="346"/>
      <c r="K69" s="346"/>
      <c r="L69" s="346"/>
      <c r="M69" s="346"/>
      <c r="N69" s="346"/>
      <c r="O69" s="346"/>
      <c r="P69" s="346"/>
      <c r="Q69" s="346"/>
      <c r="R69" s="346"/>
      <c r="S69" s="346"/>
      <c r="T69" s="346"/>
      <c r="U69" s="346"/>
      <c r="V69" s="346"/>
      <c r="W69" s="346"/>
      <c r="X69" s="347"/>
      <c r="Y69" s="348"/>
      <c r="Z69" s="349"/>
      <c r="AA69" s="350"/>
      <c r="AB69" s="352"/>
      <c r="AC69" s="346"/>
      <c r="AD69" s="347"/>
      <c r="AE69" s="465"/>
      <c r="AF69" s="465"/>
      <c r="AG69" s="465"/>
      <c r="AH69" s="465"/>
      <c r="AI69" s="465"/>
      <c r="AJ69" s="465"/>
      <c r="AK69" s="465"/>
      <c r="AL69" s="465"/>
      <c r="AM69" s="465"/>
      <c r="AN69" s="465"/>
      <c r="AO69" s="465"/>
      <c r="AP69" s="352"/>
      <c r="AQ69" s="450"/>
      <c r="AR69" s="449"/>
      <c r="AS69" s="346" t="s">
        <v>55</v>
      </c>
      <c r="AT69" s="347"/>
      <c r="AU69" s="449"/>
      <c r="AV69" s="449"/>
      <c r="AW69" s="346" t="s">
        <v>56</v>
      </c>
      <c r="AX69" s="360"/>
    </row>
    <row r="70" spans="1:50" ht="39.75" hidden="1" customHeight="1">
      <c r="A70" s="539"/>
      <c r="B70" s="473"/>
      <c r="C70" s="472"/>
      <c r="D70" s="473"/>
      <c r="E70" s="472"/>
      <c r="F70" s="485"/>
      <c r="G70" s="454"/>
      <c r="H70" s="311"/>
      <c r="I70" s="311"/>
      <c r="J70" s="311"/>
      <c r="K70" s="311"/>
      <c r="L70" s="311"/>
      <c r="M70" s="311"/>
      <c r="N70" s="311"/>
      <c r="O70" s="311"/>
      <c r="P70" s="311"/>
      <c r="Q70" s="311"/>
      <c r="R70" s="311"/>
      <c r="S70" s="311"/>
      <c r="T70" s="311"/>
      <c r="U70" s="311"/>
      <c r="V70" s="311"/>
      <c r="W70" s="311"/>
      <c r="X70" s="455"/>
      <c r="Y70" s="460" t="s">
        <v>109</v>
      </c>
      <c r="Z70" s="461"/>
      <c r="AA70" s="462"/>
      <c r="AB70" s="491"/>
      <c r="AC70" s="453"/>
      <c r="AD70" s="453"/>
      <c r="AE70" s="486"/>
      <c r="AF70" s="403"/>
      <c r="AG70" s="403"/>
      <c r="AH70" s="403"/>
      <c r="AI70" s="486"/>
      <c r="AJ70" s="403"/>
      <c r="AK70" s="403"/>
      <c r="AL70" s="403"/>
      <c r="AM70" s="486"/>
      <c r="AN70" s="403"/>
      <c r="AO70" s="403"/>
      <c r="AP70" s="403"/>
      <c r="AQ70" s="402"/>
      <c r="AR70" s="403"/>
      <c r="AS70" s="403"/>
      <c r="AT70" s="404"/>
      <c r="AU70" s="403"/>
      <c r="AV70" s="403"/>
      <c r="AW70" s="403"/>
      <c r="AX70" s="405"/>
    </row>
    <row r="71" spans="1:50" ht="48" hidden="1" customHeight="1">
      <c r="A71" s="539"/>
      <c r="B71" s="473"/>
      <c r="C71" s="472"/>
      <c r="D71" s="473"/>
      <c r="E71" s="472"/>
      <c r="F71" s="485"/>
      <c r="G71" s="458"/>
      <c r="H71" s="317"/>
      <c r="I71" s="317"/>
      <c r="J71" s="317"/>
      <c r="K71" s="317"/>
      <c r="L71" s="317"/>
      <c r="M71" s="317"/>
      <c r="N71" s="317"/>
      <c r="O71" s="317"/>
      <c r="P71" s="317"/>
      <c r="Q71" s="317"/>
      <c r="R71" s="317"/>
      <c r="S71" s="317"/>
      <c r="T71" s="317"/>
      <c r="U71" s="317"/>
      <c r="V71" s="317"/>
      <c r="W71" s="317"/>
      <c r="X71" s="459"/>
      <c r="Y71" s="357" t="s">
        <v>61</v>
      </c>
      <c r="Z71" s="451"/>
      <c r="AA71" s="452"/>
      <c r="AB71" s="487"/>
      <c r="AC71" s="463"/>
      <c r="AD71" s="463"/>
      <c r="AE71" s="486"/>
      <c r="AF71" s="403"/>
      <c r="AG71" s="403"/>
      <c r="AH71" s="403"/>
      <c r="AI71" s="486"/>
      <c r="AJ71" s="403"/>
      <c r="AK71" s="403"/>
      <c r="AL71" s="403"/>
      <c r="AM71" s="486"/>
      <c r="AN71" s="403"/>
      <c r="AO71" s="403"/>
      <c r="AP71" s="403"/>
      <c r="AQ71" s="402"/>
      <c r="AR71" s="403"/>
      <c r="AS71" s="403"/>
      <c r="AT71" s="404"/>
      <c r="AU71" s="488"/>
      <c r="AV71" s="403"/>
      <c r="AW71" s="403"/>
      <c r="AX71" s="405"/>
    </row>
    <row r="72" spans="1:50" ht="22.5" hidden="1" customHeight="1">
      <c r="A72" s="539"/>
      <c r="B72" s="473"/>
      <c r="C72" s="472"/>
      <c r="D72" s="473"/>
      <c r="E72" s="472"/>
      <c r="F72" s="485"/>
      <c r="G72" s="356" t="s">
        <v>110</v>
      </c>
      <c r="H72" s="343"/>
      <c r="I72" s="343"/>
      <c r="J72" s="343"/>
      <c r="K72" s="343"/>
      <c r="L72" s="343"/>
      <c r="M72" s="343"/>
      <c r="N72" s="343"/>
      <c r="O72" s="343"/>
      <c r="P72" s="343"/>
      <c r="Q72" s="343"/>
      <c r="R72" s="343"/>
      <c r="S72" s="343"/>
      <c r="T72" s="343"/>
      <c r="U72" s="343"/>
      <c r="V72" s="343"/>
      <c r="W72" s="343"/>
      <c r="X72" s="344"/>
      <c r="Y72" s="153" t="s">
        <v>111</v>
      </c>
      <c r="Z72" s="153"/>
      <c r="AA72" s="357"/>
      <c r="AB72" s="344"/>
      <c r="AC72" s="358"/>
      <c r="AD72" s="358"/>
      <c r="AE72" s="351" t="s">
        <v>112</v>
      </c>
      <c r="AF72" s="343"/>
      <c r="AG72" s="343"/>
      <c r="AH72" s="343"/>
      <c r="AI72" s="343"/>
      <c r="AJ72" s="343"/>
      <c r="AK72" s="343"/>
      <c r="AL72" s="343"/>
      <c r="AM72" s="343"/>
      <c r="AN72" s="343"/>
      <c r="AO72" s="343"/>
      <c r="AP72" s="343"/>
      <c r="AQ72" s="343"/>
      <c r="AR72" s="343"/>
      <c r="AS72" s="343"/>
      <c r="AT72" s="343"/>
      <c r="AU72" s="343"/>
      <c r="AV72" s="343"/>
      <c r="AW72" s="343"/>
      <c r="AX72" s="359"/>
    </row>
    <row r="73" spans="1:50" ht="22.5" hidden="1" customHeight="1">
      <c r="A73" s="539"/>
      <c r="B73" s="473"/>
      <c r="C73" s="472"/>
      <c r="D73" s="473"/>
      <c r="E73" s="472"/>
      <c r="F73" s="485"/>
      <c r="G73" s="345"/>
      <c r="H73" s="346"/>
      <c r="I73" s="346"/>
      <c r="J73" s="346"/>
      <c r="K73" s="346"/>
      <c r="L73" s="346"/>
      <c r="M73" s="346"/>
      <c r="N73" s="346"/>
      <c r="O73" s="346"/>
      <c r="P73" s="346"/>
      <c r="Q73" s="346"/>
      <c r="R73" s="346"/>
      <c r="S73" s="346"/>
      <c r="T73" s="346"/>
      <c r="U73" s="346"/>
      <c r="V73" s="346"/>
      <c r="W73" s="346"/>
      <c r="X73" s="347"/>
      <c r="Y73" s="153"/>
      <c r="Z73" s="153"/>
      <c r="AA73" s="357"/>
      <c r="AB73" s="361" t="s">
        <v>108</v>
      </c>
      <c r="AC73" s="362"/>
      <c r="AD73" s="362"/>
      <c r="AE73" s="352"/>
      <c r="AF73" s="346"/>
      <c r="AG73" s="346"/>
      <c r="AH73" s="346"/>
      <c r="AI73" s="346"/>
      <c r="AJ73" s="346"/>
      <c r="AK73" s="346"/>
      <c r="AL73" s="346"/>
      <c r="AM73" s="346"/>
      <c r="AN73" s="346"/>
      <c r="AO73" s="346"/>
      <c r="AP73" s="346"/>
      <c r="AQ73" s="346"/>
      <c r="AR73" s="346"/>
      <c r="AS73" s="346"/>
      <c r="AT73" s="346"/>
      <c r="AU73" s="346"/>
      <c r="AV73" s="346"/>
      <c r="AW73" s="346"/>
      <c r="AX73" s="360"/>
    </row>
    <row r="74" spans="1:50" ht="22.5" hidden="1" customHeight="1">
      <c r="A74" s="539"/>
      <c r="B74" s="473"/>
      <c r="C74" s="472"/>
      <c r="D74" s="473"/>
      <c r="E74" s="472"/>
      <c r="F74" s="485"/>
      <c r="G74" s="363"/>
      <c r="H74" s="364"/>
      <c r="I74" s="364"/>
      <c r="J74" s="364"/>
      <c r="K74" s="364"/>
      <c r="L74" s="364"/>
      <c r="M74" s="364"/>
      <c r="N74" s="364"/>
      <c r="O74" s="364"/>
      <c r="P74" s="364"/>
      <c r="Q74" s="364"/>
      <c r="R74" s="364"/>
      <c r="S74" s="364"/>
      <c r="T74" s="364"/>
      <c r="U74" s="364"/>
      <c r="V74" s="364"/>
      <c r="W74" s="364"/>
      <c r="X74" s="365"/>
      <c r="Y74" s="372"/>
      <c r="Z74" s="373"/>
      <c r="AA74" s="373"/>
      <c r="AB74" s="378"/>
      <c r="AC74" s="373"/>
      <c r="AD74" s="373"/>
      <c r="AE74" s="246"/>
      <c r="AF74" s="246"/>
      <c r="AG74" s="246"/>
      <c r="AH74" s="246"/>
      <c r="AI74" s="246"/>
      <c r="AJ74" s="246"/>
      <c r="AK74" s="246"/>
      <c r="AL74" s="246"/>
      <c r="AM74" s="246"/>
      <c r="AN74" s="246"/>
      <c r="AO74" s="246"/>
      <c r="AP74" s="246"/>
      <c r="AQ74" s="246"/>
      <c r="AR74" s="246"/>
      <c r="AS74" s="246"/>
      <c r="AT74" s="246"/>
      <c r="AU74" s="246"/>
      <c r="AV74" s="246"/>
      <c r="AW74" s="246"/>
      <c r="AX74" s="381"/>
    </row>
    <row r="75" spans="1:50" ht="25.5" hidden="1" customHeight="1">
      <c r="A75" s="539"/>
      <c r="B75" s="473"/>
      <c r="C75" s="472"/>
      <c r="D75" s="473"/>
      <c r="E75" s="472"/>
      <c r="F75" s="485"/>
      <c r="G75" s="366"/>
      <c r="H75" s="367"/>
      <c r="I75" s="367"/>
      <c r="J75" s="367"/>
      <c r="K75" s="367"/>
      <c r="L75" s="367"/>
      <c r="M75" s="367"/>
      <c r="N75" s="367"/>
      <c r="O75" s="367"/>
      <c r="P75" s="367"/>
      <c r="Q75" s="367"/>
      <c r="R75" s="367"/>
      <c r="S75" s="367"/>
      <c r="T75" s="367"/>
      <c r="U75" s="367"/>
      <c r="V75" s="367"/>
      <c r="W75" s="367"/>
      <c r="X75" s="368"/>
      <c r="Y75" s="374"/>
      <c r="Z75" s="375"/>
      <c r="AA75" s="375"/>
      <c r="AB75" s="379"/>
      <c r="AC75" s="375"/>
      <c r="AD75" s="375"/>
      <c r="AE75" s="246"/>
      <c r="AF75" s="246"/>
      <c r="AG75" s="246"/>
      <c r="AH75" s="246"/>
      <c r="AI75" s="246"/>
      <c r="AJ75" s="246"/>
      <c r="AK75" s="246"/>
      <c r="AL75" s="246"/>
      <c r="AM75" s="246"/>
      <c r="AN75" s="246"/>
      <c r="AO75" s="246"/>
      <c r="AP75" s="246"/>
      <c r="AQ75" s="246"/>
      <c r="AR75" s="246"/>
      <c r="AS75" s="246"/>
      <c r="AT75" s="246"/>
      <c r="AU75" s="246"/>
      <c r="AV75" s="246"/>
      <c r="AW75" s="246"/>
      <c r="AX75" s="381"/>
    </row>
    <row r="76" spans="1:50" ht="25.5" hidden="1" customHeight="1">
      <c r="A76" s="539"/>
      <c r="B76" s="473"/>
      <c r="C76" s="472"/>
      <c r="D76" s="473"/>
      <c r="E76" s="472"/>
      <c r="F76" s="485"/>
      <c r="G76" s="366"/>
      <c r="H76" s="367"/>
      <c r="I76" s="367"/>
      <c r="J76" s="367"/>
      <c r="K76" s="367"/>
      <c r="L76" s="367"/>
      <c r="M76" s="367"/>
      <c r="N76" s="367"/>
      <c r="O76" s="367"/>
      <c r="P76" s="367"/>
      <c r="Q76" s="367"/>
      <c r="R76" s="367"/>
      <c r="S76" s="367"/>
      <c r="T76" s="367"/>
      <c r="U76" s="367"/>
      <c r="V76" s="367"/>
      <c r="W76" s="367"/>
      <c r="X76" s="368"/>
      <c r="Y76" s="374"/>
      <c r="Z76" s="375"/>
      <c r="AA76" s="375"/>
      <c r="AB76" s="379"/>
      <c r="AC76" s="375"/>
      <c r="AD76" s="375"/>
      <c r="AE76" s="153" t="s">
        <v>113</v>
      </c>
      <c r="AF76" s="153"/>
      <c r="AG76" s="153"/>
      <c r="AH76" s="153"/>
      <c r="AI76" s="153"/>
      <c r="AJ76" s="153"/>
      <c r="AK76" s="153"/>
      <c r="AL76" s="153"/>
      <c r="AM76" s="153"/>
      <c r="AN76" s="153"/>
      <c r="AO76" s="153"/>
      <c r="AP76" s="153"/>
      <c r="AQ76" s="153"/>
      <c r="AR76" s="153"/>
      <c r="AS76" s="153"/>
      <c r="AT76" s="153"/>
      <c r="AU76" s="153"/>
      <c r="AV76" s="153"/>
      <c r="AW76" s="153"/>
      <c r="AX76" s="382"/>
    </row>
    <row r="77" spans="1:50" ht="22.5" hidden="1" customHeight="1">
      <c r="A77" s="539"/>
      <c r="B77" s="473"/>
      <c r="C77" s="472"/>
      <c r="D77" s="473"/>
      <c r="E77" s="472"/>
      <c r="F77" s="485"/>
      <c r="G77" s="366"/>
      <c r="H77" s="367"/>
      <c r="I77" s="367"/>
      <c r="J77" s="367"/>
      <c r="K77" s="367"/>
      <c r="L77" s="367"/>
      <c r="M77" s="367"/>
      <c r="N77" s="367"/>
      <c r="O77" s="367"/>
      <c r="P77" s="367"/>
      <c r="Q77" s="367"/>
      <c r="R77" s="367"/>
      <c r="S77" s="367"/>
      <c r="T77" s="367"/>
      <c r="U77" s="367"/>
      <c r="V77" s="367"/>
      <c r="W77" s="367"/>
      <c r="X77" s="368"/>
      <c r="Y77" s="374"/>
      <c r="Z77" s="375"/>
      <c r="AA77" s="375"/>
      <c r="AB77" s="379"/>
      <c r="AC77" s="375"/>
      <c r="AD77" s="375"/>
      <c r="AE77" s="466"/>
      <c r="AF77" s="364"/>
      <c r="AG77" s="364"/>
      <c r="AH77" s="364"/>
      <c r="AI77" s="364"/>
      <c r="AJ77" s="364"/>
      <c r="AK77" s="364"/>
      <c r="AL77" s="364"/>
      <c r="AM77" s="364"/>
      <c r="AN77" s="364"/>
      <c r="AO77" s="364"/>
      <c r="AP77" s="364"/>
      <c r="AQ77" s="364"/>
      <c r="AR77" s="364"/>
      <c r="AS77" s="364"/>
      <c r="AT77" s="364"/>
      <c r="AU77" s="364"/>
      <c r="AV77" s="364"/>
      <c r="AW77" s="364"/>
      <c r="AX77" s="467"/>
    </row>
    <row r="78" spans="1:50" ht="22.5" hidden="1" customHeight="1">
      <c r="A78" s="539"/>
      <c r="B78" s="473"/>
      <c r="C78" s="472"/>
      <c r="D78" s="473"/>
      <c r="E78" s="472"/>
      <c r="F78" s="485"/>
      <c r="G78" s="369"/>
      <c r="H78" s="370"/>
      <c r="I78" s="370"/>
      <c r="J78" s="370"/>
      <c r="K78" s="370"/>
      <c r="L78" s="370"/>
      <c r="M78" s="370"/>
      <c r="N78" s="370"/>
      <c r="O78" s="370"/>
      <c r="P78" s="370"/>
      <c r="Q78" s="370"/>
      <c r="R78" s="370"/>
      <c r="S78" s="370"/>
      <c r="T78" s="370"/>
      <c r="U78" s="370"/>
      <c r="V78" s="370"/>
      <c r="W78" s="370"/>
      <c r="X78" s="371"/>
      <c r="Y78" s="376"/>
      <c r="Z78" s="377"/>
      <c r="AA78" s="377"/>
      <c r="AB78" s="380"/>
      <c r="AC78" s="377"/>
      <c r="AD78" s="377"/>
      <c r="AE78" s="468"/>
      <c r="AF78" s="370"/>
      <c r="AG78" s="370"/>
      <c r="AH78" s="370"/>
      <c r="AI78" s="370"/>
      <c r="AJ78" s="370"/>
      <c r="AK78" s="370"/>
      <c r="AL78" s="370"/>
      <c r="AM78" s="370"/>
      <c r="AN78" s="370"/>
      <c r="AO78" s="370"/>
      <c r="AP78" s="370"/>
      <c r="AQ78" s="370"/>
      <c r="AR78" s="370"/>
      <c r="AS78" s="370"/>
      <c r="AT78" s="370"/>
      <c r="AU78" s="370"/>
      <c r="AV78" s="370"/>
      <c r="AW78" s="370"/>
      <c r="AX78" s="469"/>
    </row>
    <row r="79" spans="1:50" ht="22.5" hidden="1" customHeight="1">
      <c r="A79" s="539"/>
      <c r="B79" s="473"/>
      <c r="C79" s="472"/>
      <c r="D79" s="473"/>
      <c r="E79" s="95" t="s">
        <v>114</v>
      </c>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406"/>
    </row>
    <row r="80" spans="1:50" ht="24.75" hidden="1" customHeight="1">
      <c r="A80" s="539"/>
      <c r="B80" s="473"/>
      <c r="C80" s="472"/>
      <c r="D80" s="473"/>
      <c r="E80" s="310"/>
      <c r="F80" s="311"/>
      <c r="G80" s="311"/>
      <c r="H80" s="311"/>
      <c r="I80" s="311"/>
      <c r="J80" s="311"/>
      <c r="K80" s="311"/>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2"/>
    </row>
    <row r="81" spans="1:50" ht="24.75" hidden="1" customHeight="1">
      <c r="A81" s="539"/>
      <c r="B81" s="473"/>
      <c r="C81" s="472"/>
      <c r="D81" s="473"/>
      <c r="E81" s="316"/>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c r="AN81" s="317"/>
      <c r="AO81" s="317"/>
      <c r="AP81" s="317"/>
      <c r="AQ81" s="317"/>
      <c r="AR81" s="317"/>
      <c r="AS81" s="317"/>
      <c r="AT81" s="317"/>
      <c r="AU81" s="317"/>
      <c r="AV81" s="317"/>
      <c r="AW81" s="317"/>
      <c r="AX81" s="318"/>
    </row>
    <row r="82" spans="1:50" ht="34.5" hidden="1" customHeight="1">
      <c r="A82" s="539"/>
      <c r="B82" s="473"/>
      <c r="C82" s="470" t="s">
        <v>115</v>
      </c>
      <c r="D82" s="471"/>
      <c r="E82" s="474" t="s">
        <v>116</v>
      </c>
      <c r="F82" s="475"/>
      <c r="G82" s="476" t="s">
        <v>117</v>
      </c>
      <c r="H82" s="96"/>
      <c r="I82" s="96"/>
      <c r="J82" s="477"/>
      <c r="K82" s="478"/>
      <c r="L82" s="478"/>
      <c r="M82" s="478"/>
      <c r="N82" s="478"/>
      <c r="O82" s="478"/>
      <c r="P82" s="478"/>
      <c r="Q82" s="478"/>
      <c r="R82" s="478"/>
      <c r="S82" s="478"/>
      <c r="T82" s="479"/>
      <c r="U82" s="480"/>
      <c r="V82" s="480"/>
      <c r="W82" s="480"/>
      <c r="X82" s="480"/>
      <c r="Y82" s="480"/>
      <c r="Z82" s="480"/>
      <c r="AA82" s="480"/>
      <c r="AB82" s="480"/>
      <c r="AC82" s="480"/>
      <c r="AD82" s="480"/>
      <c r="AE82" s="480"/>
      <c r="AF82" s="480"/>
      <c r="AG82" s="480"/>
      <c r="AH82" s="480"/>
      <c r="AI82" s="480"/>
      <c r="AJ82" s="480"/>
      <c r="AK82" s="480"/>
      <c r="AL82" s="480"/>
      <c r="AM82" s="480"/>
      <c r="AN82" s="480"/>
      <c r="AO82" s="480"/>
      <c r="AP82" s="480"/>
      <c r="AQ82" s="480"/>
      <c r="AR82" s="480"/>
      <c r="AS82" s="480"/>
      <c r="AT82" s="480"/>
      <c r="AU82" s="480"/>
      <c r="AV82" s="480"/>
      <c r="AW82" s="480"/>
      <c r="AX82" s="481"/>
    </row>
    <row r="83" spans="1:50" ht="18.75" hidden="1" customHeight="1">
      <c r="A83" s="539"/>
      <c r="B83" s="473"/>
      <c r="C83" s="472"/>
      <c r="D83" s="473"/>
      <c r="E83" s="340" t="s">
        <v>118</v>
      </c>
      <c r="F83" s="341"/>
      <c r="G83" s="342" t="s">
        <v>119</v>
      </c>
      <c r="H83" s="343"/>
      <c r="I83" s="343"/>
      <c r="J83" s="343"/>
      <c r="K83" s="343"/>
      <c r="L83" s="343"/>
      <c r="M83" s="343"/>
      <c r="N83" s="343"/>
      <c r="O83" s="343"/>
      <c r="P83" s="343"/>
      <c r="Q83" s="343"/>
      <c r="R83" s="343"/>
      <c r="S83" s="343"/>
      <c r="T83" s="343"/>
      <c r="U83" s="343"/>
      <c r="V83" s="343"/>
      <c r="W83" s="343"/>
      <c r="X83" s="344"/>
      <c r="Y83" s="348"/>
      <c r="Z83" s="349"/>
      <c r="AA83" s="350"/>
      <c r="AB83" s="351" t="s">
        <v>52</v>
      </c>
      <c r="AC83" s="343"/>
      <c r="AD83" s="344"/>
      <c r="AE83" s="353" t="s">
        <v>120</v>
      </c>
      <c r="AF83" s="354"/>
      <c r="AG83" s="354"/>
      <c r="AH83" s="355"/>
      <c r="AI83" s="358" t="s">
        <v>69</v>
      </c>
      <c r="AJ83" s="358"/>
      <c r="AK83" s="358"/>
      <c r="AL83" s="351"/>
      <c r="AM83" s="358" t="s">
        <v>121</v>
      </c>
      <c r="AN83" s="358"/>
      <c r="AO83" s="358"/>
      <c r="AP83" s="351"/>
      <c r="AQ83" s="351" t="s">
        <v>53</v>
      </c>
      <c r="AR83" s="343"/>
      <c r="AS83" s="343"/>
      <c r="AT83" s="344"/>
      <c r="AU83" s="447" t="s">
        <v>54</v>
      </c>
      <c r="AV83" s="447"/>
      <c r="AW83" s="447"/>
      <c r="AX83" s="448"/>
    </row>
    <row r="84" spans="1:50" ht="18.75" hidden="1" customHeight="1">
      <c r="A84" s="539"/>
      <c r="B84" s="473"/>
      <c r="C84" s="472"/>
      <c r="D84" s="473"/>
      <c r="E84" s="340"/>
      <c r="F84" s="341"/>
      <c r="G84" s="345"/>
      <c r="H84" s="346"/>
      <c r="I84" s="346"/>
      <c r="J84" s="346"/>
      <c r="K84" s="346"/>
      <c r="L84" s="346"/>
      <c r="M84" s="346"/>
      <c r="N84" s="346"/>
      <c r="O84" s="346"/>
      <c r="P84" s="346"/>
      <c r="Q84" s="346"/>
      <c r="R84" s="346"/>
      <c r="S84" s="346"/>
      <c r="T84" s="346"/>
      <c r="U84" s="346"/>
      <c r="V84" s="346"/>
      <c r="W84" s="346"/>
      <c r="X84" s="347"/>
      <c r="Y84" s="348"/>
      <c r="Z84" s="349"/>
      <c r="AA84" s="350"/>
      <c r="AB84" s="352"/>
      <c r="AC84" s="346"/>
      <c r="AD84" s="347"/>
      <c r="AE84" s="449"/>
      <c r="AF84" s="449"/>
      <c r="AG84" s="346" t="s">
        <v>55</v>
      </c>
      <c r="AH84" s="347"/>
      <c r="AI84" s="465"/>
      <c r="AJ84" s="465"/>
      <c r="AK84" s="465"/>
      <c r="AL84" s="352"/>
      <c r="AM84" s="465"/>
      <c r="AN84" s="465"/>
      <c r="AO84" s="465"/>
      <c r="AP84" s="352"/>
      <c r="AQ84" s="450"/>
      <c r="AR84" s="449"/>
      <c r="AS84" s="346" t="s">
        <v>55</v>
      </c>
      <c r="AT84" s="347"/>
      <c r="AU84" s="449"/>
      <c r="AV84" s="449"/>
      <c r="AW84" s="346" t="s">
        <v>56</v>
      </c>
      <c r="AX84" s="360"/>
    </row>
    <row r="85" spans="1:50" ht="22.5" hidden="1" customHeight="1">
      <c r="A85" s="539"/>
      <c r="B85" s="473"/>
      <c r="C85" s="472"/>
      <c r="D85" s="473"/>
      <c r="E85" s="340"/>
      <c r="F85" s="341"/>
      <c r="G85" s="454"/>
      <c r="H85" s="311"/>
      <c r="I85" s="311"/>
      <c r="J85" s="311"/>
      <c r="K85" s="311"/>
      <c r="L85" s="311"/>
      <c r="M85" s="311"/>
      <c r="N85" s="311"/>
      <c r="O85" s="311"/>
      <c r="P85" s="311"/>
      <c r="Q85" s="311"/>
      <c r="R85" s="311"/>
      <c r="S85" s="311"/>
      <c r="T85" s="311"/>
      <c r="U85" s="311"/>
      <c r="V85" s="311"/>
      <c r="W85" s="311"/>
      <c r="X85" s="455"/>
      <c r="Y85" s="460" t="s">
        <v>58</v>
      </c>
      <c r="Z85" s="461"/>
      <c r="AA85" s="462"/>
      <c r="AB85" s="463"/>
      <c r="AC85" s="463"/>
      <c r="AD85" s="463"/>
      <c r="AE85" s="402"/>
      <c r="AF85" s="403"/>
      <c r="AG85" s="403"/>
      <c r="AH85" s="403"/>
      <c r="AI85" s="402"/>
      <c r="AJ85" s="403"/>
      <c r="AK85" s="403"/>
      <c r="AL85" s="403"/>
      <c r="AM85" s="402"/>
      <c r="AN85" s="403"/>
      <c r="AO85" s="403"/>
      <c r="AP85" s="404"/>
      <c r="AQ85" s="402"/>
      <c r="AR85" s="403"/>
      <c r="AS85" s="403"/>
      <c r="AT85" s="404"/>
      <c r="AU85" s="403"/>
      <c r="AV85" s="403"/>
      <c r="AW85" s="403"/>
      <c r="AX85" s="405"/>
    </row>
    <row r="86" spans="1:50" ht="22.5" hidden="1" customHeight="1">
      <c r="A86" s="539"/>
      <c r="B86" s="473"/>
      <c r="C86" s="472"/>
      <c r="D86" s="473"/>
      <c r="E86" s="340"/>
      <c r="F86" s="341"/>
      <c r="G86" s="456"/>
      <c r="H86" s="314"/>
      <c r="I86" s="314"/>
      <c r="J86" s="314"/>
      <c r="K86" s="314"/>
      <c r="L86" s="314"/>
      <c r="M86" s="314"/>
      <c r="N86" s="314"/>
      <c r="O86" s="314"/>
      <c r="P86" s="314"/>
      <c r="Q86" s="314"/>
      <c r="R86" s="314"/>
      <c r="S86" s="314"/>
      <c r="T86" s="314"/>
      <c r="U86" s="314"/>
      <c r="V86" s="314"/>
      <c r="W86" s="314"/>
      <c r="X86" s="457"/>
      <c r="Y86" s="357" t="s">
        <v>61</v>
      </c>
      <c r="Z86" s="451"/>
      <c r="AA86" s="452"/>
      <c r="AB86" s="453"/>
      <c r="AC86" s="453"/>
      <c r="AD86" s="453"/>
      <c r="AE86" s="402"/>
      <c r="AF86" s="403"/>
      <c r="AG86" s="403"/>
      <c r="AH86" s="404"/>
      <c r="AI86" s="402"/>
      <c r="AJ86" s="403"/>
      <c r="AK86" s="403"/>
      <c r="AL86" s="403"/>
      <c r="AM86" s="402"/>
      <c r="AN86" s="403"/>
      <c r="AO86" s="403"/>
      <c r="AP86" s="404"/>
      <c r="AQ86" s="402"/>
      <c r="AR86" s="403"/>
      <c r="AS86" s="403"/>
      <c r="AT86" s="404"/>
      <c r="AU86" s="403"/>
      <c r="AV86" s="403"/>
      <c r="AW86" s="403"/>
      <c r="AX86" s="405"/>
    </row>
    <row r="87" spans="1:50" ht="22.5" hidden="1" customHeight="1">
      <c r="A87" s="539"/>
      <c r="B87" s="473"/>
      <c r="C87" s="472"/>
      <c r="D87" s="473"/>
      <c r="E87" s="340"/>
      <c r="F87" s="341"/>
      <c r="G87" s="458"/>
      <c r="H87" s="317"/>
      <c r="I87" s="317"/>
      <c r="J87" s="317"/>
      <c r="K87" s="317"/>
      <c r="L87" s="317"/>
      <c r="M87" s="317"/>
      <c r="N87" s="317"/>
      <c r="O87" s="317"/>
      <c r="P87" s="317"/>
      <c r="Q87" s="317"/>
      <c r="R87" s="317"/>
      <c r="S87" s="317"/>
      <c r="T87" s="317"/>
      <c r="U87" s="317"/>
      <c r="V87" s="317"/>
      <c r="W87" s="317"/>
      <c r="X87" s="459"/>
      <c r="Y87" s="357" t="s">
        <v>63</v>
      </c>
      <c r="Z87" s="451"/>
      <c r="AA87" s="452"/>
      <c r="AB87" s="464" t="s">
        <v>59</v>
      </c>
      <c r="AC87" s="464"/>
      <c r="AD87" s="464"/>
      <c r="AE87" s="402"/>
      <c r="AF87" s="403"/>
      <c r="AG87" s="403"/>
      <c r="AH87" s="404"/>
      <c r="AI87" s="402"/>
      <c r="AJ87" s="403"/>
      <c r="AK87" s="403"/>
      <c r="AL87" s="403"/>
      <c r="AM87" s="402"/>
      <c r="AN87" s="403"/>
      <c r="AO87" s="403"/>
      <c r="AP87" s="404"/>
      <c r="AQ87" s="402"/>
      <c r="AR87" s="403"/>
      <c r="AS87" s="403"/>
      <c r="AT87" s="404"/>
      <c r="AU87" s="403"/>
      <c r="AV87" s="403"/>
      <c r="AW87" s="403"/>
      <c r="AX87" s="405"/>
    </row>
    <row r="88" spans="1:50" ht="18.75" hidden="1" customHeight="1">
      <c r="A88" s="539"/>
      <c r="B88" s="473"/>
      <c r="C88" s="472"/>
      <c r="D88" s="473"/>
      <c r="E88" s="340" t="s">
        <v>122</v>
      </c>
      <c r="F88" s="341"/>
      <c r="G88" s="342" t="s">
        <v>123</v>
      </c>
      <c r="H88" s="343"/>
      <c r="I88" s="343"/>
      <c r="J88" s="343"/>
      <c r="K88" s="343"/>
      <c r="L88" s="343"/>
      <c r="M88" s="343"/>
      <c r="N88" s="343"/>
      <c r="O88" s="343"/>
      <c r="P88" s="343"/>
      <c r="Q88" s="343"/>
      <c r="R88" s="343"/>
      <c r="S88" s="343"/>
      <c r="T88" s="343"/>
      <c r="U88" s="343"/>
      <c r="V88" s="343"/>
      <c r="W88" s="343"/>
      <c r="X88" s="344"/>
      <c r="Y88" s="348"/>
      <c r="Z88" s="349"/>
      <c r="AA88" s="350"/>
      <c r="AB88" s="351" t="s">
        <v>52</v>
      </c>
      <c r="AC88" s="343"/>
      <c r="AD88" s="344"/>
      <c r="AE88" s="353" t="s">
        <v>120</v>
      </c>
      <c r="AF88" s="354"/>
      <c r="AG88" s="354"/>
      <c r="AH88" s="355"/>
      <c r="AI88" s="358" t="s">
        <v>69</v>
      </c>
      <c r="AJ88" s="358"/>
      <c r="AK88" s="358"/>
      <c r="AL88" s="351"/>
      <c r="AM88" s="358" t="s">
        <v>121</v>
      </c>
      <c r="AN88" s="358"/>
      <c r="AO88" s="358"/>
      <c r="AP88" s="351"/>
      <c r="AQ88" s="351" t="s">
        <v>53</v>
      </c>
      <c r="AR88" s="343"/>
      <c r="AS88" s="343"/>
      <c r="AT88" s="344"/>
      <c r="AU88" s="447" t="s">
        <v>54</v>
      </c>
      <c r="AV88" s="447"/>
      <c r="AW88" s="447"/>
      <c r="AX88" s="448"/>
    </row>
    <row r="89" spans="1:50" ht="18.75" hidden="1" customHeight="1">
      <c r="A89" s="539"/>
      <c r="B89" s="473"/>
      <c r="C89" s="472"/>
      <c r="D89" s="473"/>
      <c r="E89" s="340"/>
      <c r="F89" s="341"/>
      <c r="G89" s="345"/>
      <c r="H89" s="346"/>
      <c r="I89" s="346"/>
      <c r="J89" s="346"/>
      <c r="K89" s="346"/>
      <c r="L89" s="346"/>
      <c r="M89" s="346"/>
      <c r="N89" s="346"/>
      <c r="O89" s="346"/>
      <c r="P89" s="346"/>
      <c r="Q89" s="346"/>
      <c r="R89" s="346"/>
      <c r="S89" s="346"/>
      <c r="T89" s="346"/>
      <c r="U89" s="346"/>
      <c r="V89" s="346"/>
      <c r="W89" s="346"/>
      <c r="X89" s="347"/>
      <c r="Y89" s="348"/>
      <c r="Z89" s="349"/>
      <c r="AA89" s="350"/>
      <c r="AB89" s="352"/>
      <c r="AC89" s="346"/>
      <c r="AD89" s="347"/>
      <c r="AE89" s="449"/>
      <c r="AF89" s="449"/>
      <c r="AG89" s="346" t="s">
        <v>55</v>
      </c>
      <c r="AH89" s="347"/>
      <c r="AI89" s="465"/>
      <c r="AJ89" s="465"/>
      <c r="AK89" s="465"/>
      <c r="AL89" s="352"/>
      <c r="AM89" s="465"/>
      <c r="AN89" s="465"/>
      <c r="AO89" s="465"/>
      <c r="AP89" s="352"/>
      <c r="AQ89" s="450"/>
      <c r="AR89" s="449"/>
      <c r="AS89" s="346" t="s">
        <v>55</v>
      </c>
      <c r="AT89" s="347"/>
      <c r="AU89" s="449"/>
      <c r="AV89" s="449"/>
      <c r="AW89" s="346" t="s">
        <v>56</v>
      </c>
      <c r="AX89" s="360"/>
    </row>
    <row r="90" spans="1:50" ht="22.5" hidden="1" customHeight="1">
      <c r="A90" s="539"/>
      <c r="B90" s="473"/>
      <c r="C90" s="472"/>
      <c r="D90" s="473"/>
      <c r="E90" s="340"/>
      <c r="F90" s="341"/>
      <c r="G90" s="454"/>
      <c r="H90" s="311"/>
      <c r="I90" s="311"/>
      <c r="J90" s="311"/>
      <c r="K90" s="311"/>
      <c r="L90" s="311"/>
      <c r="M90" s="311"/>
      <c r="N90" s="311"/>
      <c r="O90" s="311"/>
      <c r="P90" s="311"/>
      <c r="Q90" s="311"/>
      <c r="R90" s="311"/>
      <c r="S90" s="311"/>
      <c r="T90" s="311"/>
      <c r="U90" s="311"/>
      <c r="V90" s="311"/>
      <c r="W90" s="311"/>
      <c r="X90" s="455"/>
      <c r="Y90" s="460" t="s">
        <v>58</v>
      </c>
      <c r="Z90" s="461"/>
      <c r="AA90" s="462"/>
      <c r="AB90" s="463"/>
      <c r="AC90" s="463"/>
      <c r="AD90" s="463"/>
      <c r="AE90" s="402"/>
      <c r="AF90" s="403"/>
      <c r="AG90" s="403"/>
      <c r="AH90" s="403"/>
      <c r="AI90" s="402"/>
      <c r="AJ90" s="403"/>
      <c r="AK90" s="403"/>
      <c r="AL90" s="403"/>
      <c r="AM90" s="402"/>
      <c r="AN90" s="403"/>
      <c r="AO90" s="403"/>
      <c r="AP90" s="404"/>
      <c r="AQ90" s="402"/>
      <c r="AR90" s="403"/>
      <c r="AS90" s="403"/>
      <c r="AT90" s="404"/>
      <c r="AU90" s="403"/>
      <c r="AV90" s="403"/>
      <c r="AW90" s="403"/>
      <c r="AX90" s="405"/>
    </row>
    <row r="91" spans="1:50" ht="22.5" hidden="1" customHeight="1">
      <c r="A91" s="539"/>
      <c r="B91" s="473"/>
      <c r="C91" s="472"/>
      <c r="D91" s="473"/>
      <c r="E91" s="340"/>
      <c r="F91" s="341"/>
      <c r="G91" s="456"/>
      <c r="H91" s="314"/>
      <c r="I91" s="314"/>
      <c r="J91" s="314"/>
      <c r="K91" s="314"/>
      <c r="L91" s="314"/>
      <c r="M91" s="314"/>
      <c r="N91" s="314"/>
      <c r="O91" s="314"/>
      <c r="P91" s="314"/>
      <c r="Q91" s="314"/>
      <c r="R91" s="314"/>
      <c r="S91" s="314"/>
      <c r="T91" s="314"/>
      <c r="U91" s="314"/>
      <c r="V91" s="314"/>
      <c r="W91" s="314"/>
      <c r="X91" s="457"/>
      <c r="Y91" s="357" t="s">
        <v>61</v>
      </c>
      <c r="Z91" s="451"/>
      <c r="AA91" s="452"/>
      <c r="AB91" s="453"/>
      <c r="AC91" s="453"/>
      <c r="AD91" s="453"/>
      <c r="AE91" s="402"/>
      <c r="AF91" s="403"/>
      <c r="AG91" s="403"/>
      <c r="AH91" s="404"/>
      <c r="AI91" s="402"/>
      <c r="AJ91" s="403"/>
      <c r="AK91" s="403"/>
      <c r="AL91" s="403"/>
      <c r="AM91" s="402"/>
      <c r="AN91" s="403"/>
      <c r="AO91" s="403"/>
      <c r="AP91" s="404"/>
      <c r="AQ91" s="402"/>
      <c r="AR91" s="403"/>
      <c r="AS91" s="403"/>
      <c r="AT91" s="404"/>
      <c r="AU91" s="403"/>
      <c r="AV91" s="403"/>
      <c r="AW91" s="403"/>
      <c r="AX91" s="405"/>
    </row>
    <row r="92" spans="1:50" ht="22.5" hidden="1" customHeight="1">
      <c r="A92" s="539"/>
      <c r="B92" s="473"/>
      <c r="C92" s="472"/>
      <c r="D92" s="473"/>
      <c r="E92" s="340"/>
      <c r="F92" s="341"/>
      <c r="G92" s="458"/>
      <c r="H92" s="317"/>
      <c r="I92" s="317"/>
      <c r="J92" s="317"/>
      <c r="K92" s="317"/>
      <c r="L92" s="317"/>
      <c r="M92" s="317"/>
      <c r="N92" s="317"/>
      <c r="O92" s="317"/>
      <c r="P92" s="317"/>
      <c r="Q92" s="317"/>
      <c r="R92" s="317"/>
      <c r="S92" s="317"/>
      <c r="T92" s="317"/>
      <c r="U92" s="317"/>
      <c r="V92" s="317"/>
      <c r="W92" s="317"/>
      <c r="X92" s="459"/>
      <c r="Y92" s="357" t="s">
        <v>63</v>
      </c>
      <c r="Z92" s="451"/>
      <c r="AA92" s="452"/>
      <c r="AB92" s="464" t="s">
        <v>59</v>
      </c>
      <c r="AC92" s="464"/>
      <c r="AD92" s="464"/>
      <c r="AE92" s="402"/>
      <c r="AF92" s="403"/>
      <c r="AG92" s="403"/>
      <c r="AH92" s="404"/>
      <c r="AI92" s="402"/>
      <c r="AJ92" s="403"/>
      <c r="AK92" s="403"/>
      <c r="AL92" s="403"/>
      <c r="AM92" s="402"/>
      <c r="AN92" s="403"/>
      <c r="AO92" s="403"/>
      <c r="AP92" s="404"/>
      <c r="AQ92" s="402"/>
      <c r="AR92" s="403"/>
      <c r="AS92" s="403"/>
      <c r="AT92" s="404"/>
      <c r="AU92" s="403"/>
      <c r="AV92" s="403"/>
      <c r="AW92" s="403"/>
      <c r="AX92" s="405"/>
    </row>
    <row r="93" spans="1:50" ht="22.5" hidden="1" customHeight="1">
      <c r="A93" s="539"/>
      <c r="B93" s="473"/>
      <c r="C93" s="472"/>
      <c r="D93" s="473"/>
      <c r="E93" s="95" t="s">
        <v>124</v>
      </c>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406"/>
    </row>
    <row r="94" spans="1:50" ht="22.5" hidden="1" customHeight="1">
      <c r="A94" s="539"/>
      <c r="B94" s="473"/>
      <c r="C94" s="472"/>
      <c r="D94" s="473"/>
      <c r="E94" s="310"/>
      <c r="F94" s="311"/>
      <c r="G94" s="311"/>
      <c r="H94" s="311"/>
      <c r="I94" s="311"/>
      <c r="J94" s="311"/>
      <c r="K94" s="311"/>
      <c r="L94" s="311"/>
      <c r="M94" s="311"/>
      <c r="N94" s="311"/>
      <c r="O94" s="311"/>
      <c r="P94" s="311"/>
      <c r="Q94" s="311"/>
      <c r="R94" s="311"/>
      <c r="S94" s="311"/>
      <c r="T94" s="311"/>
      <c r="U94" s="311"/>
      <c r="V94" s="311"/>
      <c r="W94" s="311"/>
      <c r="X94" s="311"/>
      <c r="Y94" s="311"/>
      <c r="Z94" s="311"/>
      <c r="AA94" s="311"/>
      <c r="AB94" s="311"/>
      <c r="AC94" s="311"/>
      <c r="AD94" s="311"/>
      <c r="AE94" s="311"/>
      <c r="AF94" s="311"/>
      <c r="AG94" s="311"/>
      <c r="AH94" s="311"/>
      <c r="AI94" s="311"/>
      <c r="AJ94" s="311"/>
      <c r="AK94" s="311"/>
      <c r="AL94" s="311"/>
      <c r="AM94" s="311"/>
      <c r="AN94" s="311"/>
      <c r="AO94" s="311"/>
      <c r="AP94" s="311"/>
      <c r="AQ94" s="311"/>
      <c r="AR94" s="311"/>
      <c r="AS94" s="311"/>
      <c r="AT94" s="311"/>
      <c r="AU94" s="311"/>
      <c r="AV94" s="311"/>
      <c r="AW94" s="311"/>
      <c r="AX94" s="312"/>
    </row>
    <row r="95" spans="1:50" ht="22.5" hidden="1" customHeight="1">
      <c r="A95" s="539"/>
      <c r="B95" s="473"/>
      <c r="C95" s="472"/>
      <c r="D95" s="473"/>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c r="AW95" s="314"/>
      <c r="AX95" s="315"/>
    </row>
    <row r="96" spans="1:50" ht="20.100000000000001" customHeight="1">
      <c r="A96" s="407" t="s">
        <v>125</v>
      </c>
      <c r="B96" s="408"/>
      <c r="C96" s="408"/>
      <c r="D96" s="408"/>
      <c r="E96" s="408"/>
      <c r="F96" s="408"/>
      <c r="G96" s="408"/>
      <c r="H96" s="408"/>
      <c r="I96" s="408"/>
      <c r="J96" s="408"/>
      <c r="K96" s="408"/>
      <c r="L96" s="408"/>
      <c r="M96" s="408"/>
      <c r="N96" s="408"/>
      <c r="O96" s="408"/>
      <c r="P96" s="408"/>
      <c r="Q96" s="408"/>
      <c r="R96" s="408"/>
      <c r="S96" s="408"/>
      <c r="T96" s="408"/>
      <c r="U96" s="408"/>
      <c r="V96" s="408"/>
      <c r="W96" s="408"/>
      <c r="X96" s="408"/>
      <c r="Y96" s="408"/>
      <c r="Z96" s="408"/>
      <c r="AA96" s="408"/>
      <c r="AB96" s="408"/>
      <c r="AC96" s="408"/>
      <c r="AD96" s="408"/>
      <c r="AE96" s="408"/>
      <c r="AF96" s="408"/>
      <c r="AG96" s="408"/>
      <c r="AH96" s="408"/>
      <c r="AI96" s="408"/>
      <c r="AJ96" s="408"/>
      <c r="AK96" s="408"/>
      <c r="AL96" s="408"/>
      <c r="AM96" s="408"/>
      <c r="AN96" s="408"/>
      <c r="AO96" s="408"/>
      <c r="AP96" s="408"/>
      <c r="AQ96" s="408"/>
      <c r="AR96" s="408"/>
      <c r="AS96" s="408"/>
      <c r="AT96" s="408"/>
      <c r="AU96" s="408"/>
      <c r="AV96" s="408"/>
      <c r="AW96" s="408"/>
      <c r="AX96" s="409"/>
    </row>
    <row r="97" spans="1:50" ht="30" customHeight="1">
      <c r="A97" s="9"/>
      <c r="B97" s="10"/>
      <c r="C97" s="397" t="s">
        <v>126</v>
      </c>
      <c r="D97" s="398"/>
      <c r="E97" s="398"/>
      <c r="F97" s="398"/>
      <c r="G97" s="398"/>
      <c r="H97" s="398"/>
      <c r="I97" s="398"/>
      <c r="J97" s="398"/>
      <c r="K97" s="398"/>
      <c r="L97" s="398"/>
      <c r="M97" s="398"/>
      <c r="N97" s="398"/>
      <c r="O97" s="398"/>
      <c r="P97" s="398"/>
      <c r="Q97" s="398"/>
      <c r="R97" s="398"/>
      <c r="S97" s="398"/>
      <c r="T97" s="398"/>
      <c r="U97" s="398"/>
      <c r="V97" s="398"/>
      <c r="W97" s="398"/>
      <c r="X97" s="398"/>
      <c r="Y97" s="398"/>
      <c r="Z97" s="398"/>
      <c r="AA97" s="398"/>
      <c r="AB97" s="398"/>
      <c r="AC97" s="399"/>
      <c r="AD97" s="398" t="s">
        <v>127</v>
      </c>
      <c r="AE97" s="398"/>
      <c r="AF97" s="398"/>
      <c r="AG97" s="400" t="s">
        <v>128</v>
      </c>
      <c r="AH97" s="398"/>
      <c r="AI97" s="398"/>
      <c r="AJ97" s="398"/>
      <c r="AK97" s="398"/>
      <c r="AL97" s="398"/>
      <c r="AM97" s="398"/>
      <c r="AN97" s="398"/>
      <c r="AO97" s="398"/>
      <c r="AP97" s="398"/>
      <c r="AQ97" s="398"/>
      <c r="AR97" s="398"/>
      <c r="AS97" s="398"/>
      <c r="AT97" s="398"/>
      <c r="AU97" s="398"/>
      <c r="AV97" s="398"/>
      <c r="AW97" s="398"/>
      <c r="AX97" s="401"/>
    </row>
    <row r="98" spans="1:50" ht="30" customHeight="1">
      <c r="A98" s="410" t="s">
        <v>129</v>
      </c>
      <c r="B98" s="411"/>
      <c r="C98" s="416" t="s">
        <v>130</v>
      </c>
      <c r="D98" s="417"/>
      <c r="E98" s="417"/>
      <c r="F98" s="417"/>
      <c r="G98" s="417"/>
      <c r="H98" s="417"/>
      <c r="I98" s="417"/>
      <c r="J98" s="417"/>
      <c r="K98" s="417"/>
      <c r="L98" s="417"/>
      <c r="M98" s="417"/>
      <c r="N98" s="417"/>
      <c r="O98" s="417"/>
      <c r="P98" s="417"/>
      <c r="Q98" s="417"/>
      <c r="R98" s="417"/>
      <c r="S98" s="417"/>
      <c r="T98" s="417"/>
      <c r="U98" s="417"/>
      <c r="V98" s="417"/>
      <c r="W98" s="417"/>
      <c r="X98" s="417"/>
      <c r="Y98" s="417"/>
      <c r="Z98" s="417"/>
      <c r="AA98" s="417"/>
      <c r="AB98" s="417"/>
      <c r="AC98" s="418"/>
      <c r="AD98" s="419" t="s">
        <v>131</v>
      </c>
      <c r="AE98" s="420"/>
      <c r="AF98" s="420"/>
      <c r="AG98" s="421" t="s">
        <v>132</v>
      </c>
      <c r="AH98" s="422"/>
      <c r="AI98" s="422"/>
      <c r="AJ98" s="422"/>
      <c r="AK98" s="422"/>
      <c r="AL98" s="422"/>
      <c r="AM98" s="422"/>
      <c r="AN98" s="422"/>
      <c r="AO98" s="422"/>
      <c r="AP98" s="422"/>
      <c r="AQ98" s="422"/>
      <c r="AR98" s="422"/>
      <c r="AS98" s="422"/>
      <c r="AT98" s="422"/>
      <c r="AU98" s="422"/>
      <c r="AV98" s="422"/>
      <c r="AW98" s="422"/>
      <c r="AX98" s="423"/>
    </row>
    <row r="99" spans="1:50" ht="30" customHeight="1">
      <c r="A99" s="412"/>
      <c r="B99" s="413"/>
      <c r="C99" s="424" t="s">
        <v>133</v>
      </c>
      <c r="D99" s="425"/>
      <c r="E99" s="425"/>
      <c r="F99" s="425"/>
      <c r="G99" s="425"/>
      <c r="H99" s="425"/>
      <c r="I99" s="425"/>
      <c r="J99" s="425"/>
      <c r="K99" s="425"/>
      <c r="L99" s="425"/>
      <c r="M99" s="425"/>
      <c r="N99" s="425"/>
      <c r="O99" s="425"/>
      <c r="P99" s="425"/>
      <c r="Q99" s="425"/>
      <c r="R99" s="425"/>
      <c r="S99" s="425"/>
      <c r="T99" s="425"/>
      <c r="U99" s="425"/>
      <c r="V99" s="425"/>
      <c r="W99" s="425"/>
      <c r="X99" s="425"/>
      <c r="Y99" s="425"/>
      <c r="Z99" s="425"/>
      <c r="AA99" s="425"/>
      <c r="AB99" s="425"/>
      <c r="AC99" s="296"/>
      <c r="AD99" s="297" t="s">
        <v>131</v>
      </c>
      <c r="AE99" s="298"/>
      <c r="AF99" s="298"/>
      <c r="AG99" s="313"/>
      <c r="AH99" s="314"/>
      <c r="AI99" s="314"/>
      <c r="AJ99" s="314"/>
      <c r="AK99" s="314"/>
      <c r="AL99" s="314"/>
      <c r="AM99" s="314"/>
      <c r="AN99" s="314"/>
      <c r="AO99" s="314"/>
      <c r="AP99" s="314"/>
      <c r="AQ99" s="314"/>
      <c r="AR99" s="314"/>
      <c r="AS99" s="314"/>
      <c r="AT99" s="314"/>
      <c r="AU99" s="314"/>
      <c r="AV99" s="314"/>
      <c r="AW99" s="314"/>
      <c r="AX99" s="315"/>
    </row>
    <row r="100" spans="1:50" ht="30" customHeight="1">
      <c r="A100" s="414"/>
      <c r="B100" s="415"/>
      <c r="C100" s="426" t="s">
        <v>134</v>
      </c>
      <c r="D100" s="427"/>
      <c r="E100" s="427"/>
      <c r="F100" s="427"/>
      <c r="G100" s="427"/>
      <c r="H100" s="427"/>
      <c r="I100" s="427"/>
      <c r="J100" s="427"/>
      <c r="K100" s="427"/>
      <c r="L100" s="427"/>
      <c r="M100" s="427"/>
      <c r="N100" s="427"/>
      <c r="O100" s="427"/>
      <c r="P100" s="427"/>
      <c r="Q100" s="427"/>
      <c r="R100" s="427"/>
      <c r="S100" s="427"/>
      <c r="T100" s="427"/>
      <c r="U100" s="427"/>
      <c r="V100" s="427"/>
      <c r="W100" s="427"/>
      <c r="X100" s="427"/>
      <c r="Y100" s="427"/>
      <c r="Z100" s="427"/>
      <c r="AA100" s="427"/>
      <c r="AB100" s="427"/>
      <c r="AC100" s="428"/>
      <c r="AD100" s="440" t="s">
        <v>131</v>
      </c>
      <c r="AE100" s="441"/>
      <c r="AF100" s="441"/>
      <c r="AG100" s="316"/>
      <c r="AH100" s="317"/>
      <c r="AI100" s="317"/>
      <c r="AJ100" s="317"/>
      <c r="AK100" s="317"/>
      <c r="AL100" s="317"/>
      <c r="AM100" s="317"/>
      <c r="AN100" s="317"/>
      <c r="AO100" s="317"/>
      <c r="AP100" s="317"/>
      <c r="AQ100" s="317"/>
      <c r="AR100" s="317"/>
      <c r="AS100" s="317"/>
      <c r="AT100" s="317"/>
      <c r="AU100" s="317"/>
      <c r="AV100" s="317"/>
      <c r="AW100" s="317"/>
      <c r="AX100" s="318"/>
    </row>
    <row r="101" spans="1:50" ht="21.95" customHeight="1">
      <c r="A101" s="263" t="s">
        <v>135</v>
      </c>
      <c r="B101" s="442"/>
      <c r="C101" s="444" t="s">
        <v>136</v>
      </c>
      <c r="D101" s="445"/>
      <c r="E101" s="307"/>
      <c r="F101" s="307"/>
      <c r="G101" s="307"/>
      <c r="H101" s="307"/>
      <c r="I101" s="307"/>
      <c r="J101" s="307"/>
      <c r="K101" s="307"/>
      <c r="L101" s="307"/>
      <c r="M101" s="307"/>
      <c r="N101" s="307"/>
      <c r="O101" s="307"/>
      <c r="P101" s="307"/>
      <c r="Q101" s="307"/>
      <c r="R101" s="307"/>
      <c r="S101" s="307"/>
      <c r="T101" s="307"/>
      <c r="U101" s="307"/>
      <c r="V101" s="307"/>
      <c r="W101" s="307"/>
      <c r="X101" s="307"/>
      <c r="Y101" s="307"/>
      <c r="Z101" s="307"/>
      <c r="AA101" s="307"/>
      <c r="AB101" s="307"/>
      <c r="AC101" s="446"/>
      <c r="AD101" s="308" t="s">
        <v>131</v>
      </c>
      <c r="AE101" s="309"/>
      <c r="AF101" s="334"/>
      <c r="AG101" s="310" t="s">
        <v>485</v>
      </c>
      <c r="AH101" s="311"/>
      <c r="AI101" s="311"/>
      <c r="AJ101" s="311"/>
      <c r="AK101" s="311"/>
      <c r="AL101" s="311"/>
      <c r="AM101" s="311"/>
      <c r="AN101" s="311"/>
      <c r="AO101" s="311"/>
      <c r="AP101" s="311"/>
      <c r="AQ101" s="311"/>
      <c r="AR101" s="311"/>
      <c r="AS101" s="311"/>
      <c r="AT101" s="311"/>
      <c r="AU101" s="311"/>
      <c r="AV101" s="311"/>
      <c r="AW101" s="311"/>
      <c r="AX101" s="312"/>
    </row>
    <row r="102" spans="1:50" ht="30" customHeight="1">
      <c r="A102" s="327"/>
      <c r="B102" s="443"/>
      <c r="C102" s="383"/>
      <c r="D102" s="384"/>
      <c r="E102" s="387" t="s">
        <v>137</v>
      </c>
      <c r="F102" s="388"/>
      <c r="G102" s="388"/>
      <c r="H102" s="388"/>
      <c r="I102" s="388"/>
      <c r="J102" s="388"/>
      <c r="K102" s="388"/>
      <c r="L102" s="388"/>
      <c r="M102" s="388"/>
      <c r="N102" s="388"/>
      <c r="O102" s="388"/>
      <c r="P102" s="388"/>
      <c r="Q102" s="388"/>
      <c r="R102" s="388"/>
      <c r="S102" s="388"/>
      <c r="T102" s="388"/>
      <c r="U102" s="388"/>
      <c r="V102" s="388"/>
      <c r="W102" s="388"/>
      <c r="X102" s="388"/>
      <c r="Y102" s="388"/>
      <c r="Z102" s="388"/>
      <c r="AA102" s="388"/>
      <c r="AB102" s="388"/>
      <c r="AC102" s="389"/>
      <c r="AD102" s="297" t="s">
        <v>138</v>
      </c>
      <c r="AE102" s="298"/>
      <c r="AF102" s="390"/>
      <c r="AG102" s="313"/>
      <c r="AH102" s="314"/>
      <c r="AI102" s="314"/>
      <c r="AJ102" s="314"/>
      <c r="AK102" s="314"/>
      <c r="AL102" s="314"/>
      <c r="AM102" s="314"/>
      <c r="AN102" s="314"/>
      <c r="AO102" s="314"/>
      <c r="AP102" s="314"/>
      <c r="AQ102" s="314"/>
      <c r="AR102" s="314"/>
      <c r="AS102" s="314"/>
      <c r="AT102" s="314"/>
      <c r="AU102" s="314"/>
      <c r="AV102" s="314"/>
      <c r="AW102" s="314"/>
      <c r="AX102" s="315"/>
    </row>
    <row r="103" spans="1:50" ht="21.95" customHeight="1">
      <c r="A103" s="327"/>
      <c r="B103" s="443"/>
      <c r="C103" s="385"/>
      <c r="D103" s="386"/>
      <c r="E103" s="391" t="s">
        <v>139</v>
      </c>
      <c r="F103" s="392"/>
      <c r="G103" s="392"/>
      <c r="H103" s="392"/>
      <c r="I103" s="392"/>
      <c r="J103" s="392"/>
      <c r="K103" s="392"/>
      <c r="L103" s="392"/>
      <c r="M103" s="392"/>
      <c r="N103" s="392"/>
      <c r="O103" s="392"/>
      <c r="P103" s="392"/>
      <c r="Q103" s="392"/>
      <c r="R103" s="392"/>
      <c r="S103" s="392"/>
      <c r="T103" s="392"/>
      <c r="U103" s="392"/>
      <c r="V103" s="392"/>
      <c r="W103" s="392"/>
      <c r="X103" s="392"/>
      <c r="Y103" s="392"/>
      <c r="Z103" s="392"/>
      <c r="AA103" s="392"/>
      <c r="AB103" s="392"/>
      <c r="AC103" s="393"/>
      <c r="AD103" s="394" t="s">
        <v>138</v>
      </c>
      <c r="AE103" s="395"/>
      <c r="AF103" s="396"/>
      <c r="AG103" s="313"/>
      <c r="AH103" s="314"/>
      <c r="AI103" s="314"/>
      <c r="AJ103" s="314"/>
      <c r="AK103" s="314"/>
      <c r="AL103" s="314"/>
      <c r="AM103" s="314"/>
      <c r="AN103" s="314"/>
      <c r="AO103" s="314"/>
      <c r="AP103" s="314"/>
      <c r="AQ103" s="314"/>
      <c r="AR103" s="314"/>
      <c r="AS103" s="314"/>
      <c r="AT103" s="314"/>
      <c r="AU103" s="314"/>
      <c r="AV103" s="314"/>
      <c r="AW103" s="314"/>
      <c r="AX103" s="315"/>
    </row>
    <row r="104" spans="1:50" ht="21.95" customHeight="1">
      <c r="A104" s="327"/>
      <c r="B104" s="328"/>
      <c r="C104" s="438" t="s">
        <v>140</v>
      </c>
      <c r="D104" s="439"/>
      <c r="E104" s="439"/>
      <c r="F104" s="439"/>
      <c r="G104" s="439"/>
      <c r="H104" s="439"/>
      <c r="I104" s="439"/>
      <c r="J104" s="439"/>
      <c r="K104" s="439"/>
      <c r="L104" s="439"/>
      <c r="M104" s="439"/>
      <c r="N104" s="439"/>
      <c r="O104" s="439"/>
      <c r="P104" s="439"/>
      <c r="Q104" s="439"/>
      <c r="R104" s="439"/>
      <c r="S104" s="439"/>
      <c r="T104" s="439"/>
      <c r="U104" s="439"/>
      <c r="V104" s="439"/>
      <c r="W104" s="439"/>
      <c r="X104" s="439"/>
      <c r="Y104" s="439"/>
      <c r="Z104" s="439"/>
      <c r="AA104" s="439"/>
      <c r="AB104" s="439"/>
      <c r="AC104" s="439"/>
      <c r="AD104" s="308" t="s">
        <v>141</v>
      </c>
      <c r="AE104" s="309"/>
      <c r="AF104" s="309"/>
      <c r="AG104" s="313"/>
      <c r="AH104" s="314"/>
      <c r="AI104" s="314"/>
      <c r="AJ104" s="314"/>
      <c r="AK104" s="314"/>
      <c r="AL104" s="314"/>
      <c r="AM104" s="314"/>
      <c r="AN104" s="314"/>
      <c r="AO104" s="314"/>
      <c r="AP104" s="314"/>
      <c r="AQ104" s="314"/>
      <c r="AR104" s="314"/>
      <c r="AS104" s="314"/>
      <c r="AT104" s="314"/>
      <c r="AU104" s="314"/>
      <c r="AV104" s="314"/>
      <c r="AW104" s="314"/>
      <c r="AX104" s="315"/>
    </row>
    <row r="105" spans="1:50" ht="21.95" customHeight="1">
      <c r="A105" s="327"/>
      <c r="B105" s="328"/>
      <c r="C105" s="295" t="s">
        <v>142</v>
      </c>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7" t="s">
        <v>141</v>
      </c>
      <c r="AE105" s="298"/>
      <c r="AF105" s="298"/>
      <c r="AG105" s="313"/>
      <c r="AH105" s="314"/>
      <c r="AI105" s="314"/>
      <c r="AJ105" s="314"/>
      <c r="AK105" s="314"/>
      <c r="AL105" s="314"/>
      <c r="AM105" s="314"/>
      <c r="AN105" s="314"/>
      <c r="AO105" s="314"/>
      <c r="AP105" s="314"/>
      <c r="AQ105" s="314"/>
      <c r="AR105" s="314"/>
      <c r="AS105" s="314"/>
      <c r="AT105" s="314"/>
      <c r="AU105" s="314"/>
      <c r="AV105" s="314"/>
      <c r="AW105" s="314"/>
      <c r="AX105" s="315"/>
    </row>
    <row r="106" spans="1:50" ht="21.95" customHeight="1">
      <c r="A106" s="327"/>
      <c r="B106" s="328"/>
      <c r="C106" s="295" t="s">
        <v>143</v>
      </c>
      <c r="D106" s="296"/>
      <c r="E106" s="296"/>
      <c r="F106" s="296"/>
      <c r="G106" s="296"/>
      <c r="H106" s="296"/>
      <c r="I106" s="296"/>
      <c r="J106" s="296"/>
      <c r="K106" s="296"/>
      <c r="L106" s="296"/>
      <c r="M106" s="296"/>
      <c r="N106" s="296"/>
      <c r="O106" s="296"/>
      <c r="P106" s="296"/>
      <c r="Q106" s="296"/>
      <c r="R106" s="296"/>
      <c r="S106" s="296"/>
      <c r="T106" s="296"/>
      <c r="U106" s="296"/>
      <c r="V106" s="296"/>
      <c r="W106" s="296"/>
      <c r="X106" s="296"/>
      <c r="Y106" s="296"/>
      <c r="Z106" s="296"/>
      <c r="AA106" s="296"/>
      <c r="AB106" s="296"/>
      <c r="AC106" s="296"/>
      <c r="AD106" s="297" t="s">
        <v>141</v>
      </c>
      <c r="AE106" s="298"/>
      <c r="AF106" s="298"/>
      <c r="AG106" s="313"/>
      <c r="AH106" s="314"/>
      <c r="AI106" s="314"/>
      <c r="AJ106" s="314"/>
      <c r="AK106" s="314"/>
      <c r="AL106" s="314"/>
      <c r="AM106" s="314"/>
      <c r="AN106" s="314"/>
      <c r="AO106" s="314"/>
      <c r="AP106" s="314"/>
      <c r="AQ106" s="314"/>
      <c r="AR106" s="314"/>
      <c r="AS106" s="314"/>
      <c r="AT106" s="314"/>
      <c r="AU106" s="314"/>
      <c r="AV106" s="314"/>
      <c r="AW106" s="314"/>
      <c r="AX106" s="315"/>
    </row>
    <row r="107" spans="1:50" ht="21.95" customHeight="1">
      <c r="A107" s="327"/>
      <c r="B107" s="328"/>
      <c r="C107" s="295" t="s">
        <v>144</v>
      </c>
      <c r="D107" s="296"/>
      <c r="E107" s="296"/>
      <c r="F107" s="296"/>
      <c r="G107" s="296"/>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432"/>
      <c r="AD107" s="297" t="s">
        <v>131</v>
      </c>
      <c r="AE107" s="298"/>
      <c r="AF107" s="298"/>
      <c r="AG107" s="313"/>
      <c r="AH107" s="314"/>
      <c r="AI107" s="314"/>
      <c r="AJ107" s="314"/>
      <c r="AK107" s="314"/>
      <c r="AL107" s="314"/>
      <c r="AM107" s="314"/>
      <c r="AN107" s="314"/>
      <c r="AO107" s="314"/>
      <c r="AP107" s="314"/>
      <c r="AQ107" s="314"/>
      <c r="AR107" s="314"/>
      <c r="AS107" s="314"/>
      <c r="AT107" s="314"/>
      <c r="AU107" s="314"/>
      <c r="AV107" s="314"/>
      <c r="AW107" s="314"/>
      <c r="AX107" s="315"/>
    </row>
    <row r="108" spans="1:50" ht="21.95" customHeight="1">
      <c r="A108" s="327"/>
      <c r="B108" s="328"/>
      <c r="C108" s="295" t="s">
        <v>145</v>
      </c>
      <c r="D108" s="296"/>
      <c r="E108" s="296"/>
      <c r="F108" s="296"/>
      <c r="G108" s="296"/>
      <c r="H108" s="296"/>
      <c r="I108" s="296"/>
      <c r="J108" s="296"/>
      <c r="K108" s="296"/>
      <c r="L108" s="296"/>
      <c r="M108" s="296"/>
      <c r="N108" s="296"/>
      <c r="O108" s="296"/>
      <c r="P108" s="296"/>
      <c r="Q108" s="296"/>
      <c r="R108" s="296"/>
      <c r="S108" s="296"/>
      <c r="T108" s="296"/>
      <c r="U108" s="296"/>
      <c r="V108" s="296"/>
      <c r="W108" s="296"/>
      <c r="X108" s="296"/>
      <c r="Y108" s="296"/>
      <c r="Z108" s="296"/>
      <c r="AA108" s="296"/>
      <c r="AB108" s="296"/>
      <c r="AC108" s="432"/>
      <c r="AD108" s="433" t="s">
        <v>141</v>
      </c>
      <c r="AE108" s="434"/>
      <c r="AF108" s="434"/>
      <c r="AG108" s="313"/>
      <c r="AH108" s="314"/>
      <c r="AI108" s="314"/>
      <c r="AJ108" s="314"/>
      <c r="AK108" s="314"/>
      <c r="AL108" s="314"/>
      <c r="AM108" s="314"/>
      <c r="AN108" s="314"/>
      <c r="AO108" s="314"/>
      <c r="AP108" s="314"/>
      <c r="AQ108" s="314"/>
      <c r="AR108" s="314"/>
      <c r="AS108" s="314"/>
      <c r="AT108" s="314"/>
      <c r="AU108" s="314"/>
      <c r="AV108" s="314"/>
      <c r="AW108" s="314"/>
      <c r="AX108" s="315"/>
    </row>
    <row r="109" spans="1:50" ht="21.95" customHeight="1">
      <c r="A109" s="327"/>
      <c r="B109" s="328"/>
      <c r="C109" s="435" t="s">
        <v>146</v>
      </c>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7"/>
      <c r="AD109" s="297" t="s">
        <v>141</v>
      </c>
      <c r="AE109" s="298"/>
      <c r="AF109" s="390"/>
      <c r="AG109" s="313"/>
      <c r="AH109" s="314"/>
      <c r="AI109" s="314"/>
      <c r="AJ109" s="314"/>
      <c r="AK109" s="314"/>
      <c r="AL109" s="314"/>
      <c r="AM109" s="314"/>
      <c r="AN109" s="314"/>
      <c r="AO109" s="314"/>
      <c r="AP109" s="314"/>
      <c r="AQ109" s="314"/>
      <c r="AR109" s="314"/>
      <c r="AS109" s="314"/>
      <c r="AT109" s="314"/>
      <c r="AU109" s="314"/>
      <c r="AV109" s="314"/>
      <c r="AW109" s="314"/>
      <c r="AX109" s="315"/>
    </row>
    <row r="110" spans="1:50" ht="21.95" customHeight="1">
      <c r="A110" s="329"/>
      <c r="B110" s="330"/>
      <c r="C110" s="429" t="s">
        <v>147</v>
      </c>
      <c r="D110" s="430"/>
      <c r="E110" s="430"/>
      <c r="F110" s="430"/>
      <c r="G110" s="430"/>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1"/>
      <c r="AD110" s="394" t="s">
        <v>131</v>
      </c>
      <c r="AE110" s="395"/>
      <c r="AF110" s="396"/>
      <c r="AG110" s="316"/>
      <c r="AH110" s="317"/>
      <c r="AI110" s="317"/>
      <c r="AJ110" s="317"/>
      <c r="AK110" s="317"/>
      <c r="AL110" s="317"/>
      <c r="AM110" s="317"/>
      <c r="AN110" s="317"/>
      <c r="AO110" s="317"/>
      <c r="AP110" s="317"/>
      <c r="AQ110" s="317"/>
      <c r="AR110" s="317"/>
      <c r="AS110" s="317"/>
      <c r="AT110" s="317"/>
      <c r="AU110" s="317"/>
      <c r="AV110" s="317"/>
      <c r="AW110" s="317"/>
      <c r="AX110" s="318"/>
    </row>
    <row r="111" spans="1:50" ht="48" customHeight="1">
      <c r="A111" s="263" t="s">
        <v>148</v>
      </c>
      <c r="B111" s="326"/>
      <c r="C111" s="331" t="s">
        <v>149</v>
      </c>
      <c r="D111" s="332"/>
      <c r="E111" s="332"/>
      <c r="F111" s="332"/>
      <c r="G111" s="332"/>
      <c r="H111" s="332"/>
      <c r="I111" s="332"/>
      <c r="J111" s="332"/>
      <c r="K111" s="332"/>
      <c r="L111" s="332"/>
      <c r="M111" s="332"/>
      <c r="N111" s="332"/>
      <c r="O111" s="332"/>
      <c r="P111" s="332"/>
      <c r="Q111" s="332"/>
      <c r="R111" s="332"/>
      <c r="S111" s="332"/>
      <c r="T111" s="332"/>
      <c r="U111" s="332"/>
      <c r="V111" s="332"/>
      <c r="W111" s="332"/>
      <c r="X111" s="332"/>
      <c r="Y111" s="332"/>
      <c r="Z111" s="332"/>
      <c r="AA111" s="332"/>
      <c r="AB111" s="332"/>
      <c r="AC111" s="333"/>
      <c r="AD111" s="308" t="s">
        <v>131</v>
      </c>
      <c r="AE111" s="309"/>
      <c r="AF111" s="334"/>
      <c r="AG111" s="310" t="s">
        <v>504</v>
      </c>
      <c r="AH111" s="311"/>
      <c r="AI111" s="311"/>
      <c r="AJ111" s="311"/>
      <c r="AK111" s="311"/>
      <c r="AL111" s="311"/>
      <c r="AM111" s="311"/>
      <c r="AN111" s="311"/>
      <c r="AO111" s="311"/>
      <c r="AP111" s="311"/>
      <c r="AQ111" s="311"/>
      <c r="AR111" s="311"/>
      <c r="AS111" s="311"/>
      <c r="AT111" s="311"/>
      <c r="AU111" s="311"/>
      <c r="AV111" s="311"/>
      <c r="AW111" s="311"/>
      <c r="AX111" s="312"/>
    </row>
    <row r="112" spans="1:50" ht="48" customHeight="1">
      <c r="A112" s="327"/>
      <c r="B112" s="328"/>
      <c r="C112" s="335" t="s">
        <v>150</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7"/>
      <c r="AD112" s="338" t="s">
        <v>131</v>
      </c>
      <c r="AE112" s="339"/>
      <c r="AF112" s="339"/>
      <c r="AG112" s="313"/>
      <c r="AH112" s="314"/>
      <c r="AI112" s="314"/>
      <c r="AJ112" s="314"/>
      <c r="AK112" s="314"/>
      <c r="AL112" s="314"/>
      <c r="AM112" s="314"/>
      <c r="AN112" s="314"/>
      <c r="AO112" s="314"/>
      <c r="AP112" s="314"/>
      <c r="AQ112" s="314"/>
      <c r="AR112" s="314"/>
      <c r="AS112" s="314"/>
      <c r="AT112" s="314"/>
      <c r="AU112" s="314"/>
      <c r="AV112" s="314"/>
      <c r="AW112" s="314"/>
      <c r="AX112" s="315"/>
    </row>
    <row r="113" spans="1:50" ht="48" customHeight="1">
      <c r="A113" s="327"/>
      <c r="B113" s="328"/>
      <c r="C113" s="295" t="s">
        <v>151</v>
      </c>
      <c r="D113" s="296"/>
      <c r="E113" s="296"/>
      <c r="F113" s="296"/>
      <c r="G113" s="296"/>
      <c r="H113" s="296"/>
      <c r="I113" s="296"/>
      <c r="J113" s="296"/>
      <c r="K113" s="296"/>
      <c r="L113" s="296"/>
      <c r="M113" s="296"/>
      <c r="N113" s="296"/>
      <c r="O113" s="296"/>
      <c r="P113" s="296"/>
      <c r="Q113" s="296"/>
      <c r="R113" s="296"/>
      <c r="S113" s="296"/>
      <c r="T113" s="296"/>
      <c r="U113" s="296"/>
      <c r="V113" s="296"/>
      <c r="W113" s="296"/>
      <c r="X113" s="296"/>
      <c r="Y113" s="296"/>
      <c r="Z113" s="296"/>
      <c r="AA113" s="296"/>
      <c r="AB113" s="296"/>
      <c r="AC113" s="296"/>
      <c r="AD113" s="297" t="s">
        <v>131</v>
      </c>
      <c r="AE113" s="298"/>
      <c r="AF113" s="298"/>
      <c r="AG113" s="313"/>
      <c r="AH113" s="314"/>
      <c r="AI113" s="314"/>
      <c r="AJ113" s="314"/>
      <c r="AK113" s="314"/>
      <c r="AL113" s="314"/>
      <c r="AM113" s="314"/>
      <c r="AN113" s="314"/>
      <c r="AO113" s="314"/>
      <c r="AP113" s="314"/>
      <c r="AQ113" s="314"/>
      <c r="AR113" s="314"/>
      <c r="AS113" s="314"/>
      <c r="AT113" s="314"/>
      <c r="AU113" s="314"/>
      <c r="AV113" s="314"/>
      <c r="AW113" s="314"/>
      <c r="AX113" s="315"/>
    </row>
    <row r="114" spans="1:50" ht="48" customHeight="1">
      <c r="A114" s="329"/>
      <c r="B114" s="330"/>
      <c r="C114" s="295" t="s">
        <v>152</v>
      </c>
      <c r="D114" s="296"/>
      <c r="E114" s="296"/>
      <c r="F114" s="296"/>
      <c r="G114" s="296"/>
      <c r="H114" s="296"/>
      <c r="I114" s="296"/>
      <c r="J114" s="296"/>
      <c r="K114" s="296"/>
      <c r="L114" s="296"/>
      <c r="M114" s="296"/>
      <c r="N114" s="296"/>
      <c r="O114" s="296"/>
      <c r="P114" s="296"/>
      <c r="Q114" s="296"/>
      <c r="R114" s="296"/>
      <c r="S114" s="296"/>
      <c r="T114" s="296"/>
      <c r="U114" s="296"/>
      <c r="V114" s="296"/>
      <c r="W114" s="296"/>
      <c r="X114" s="296"/>
      <c r="Y114" s="296"/>
      <c r="Z114" s="296"/>
      <c r="AA114" s="296"/>
      <c r="AB114" s="296"/>
      <c r="AC114" s="296"/>
      <c r="AD114" s="297" t="s">
        <v>131</v>
      </c>
      <c r="AE114" s="298"/>
      <c r="AF114" s="298"/>
      <c r="AG114" s="316"/>
      <c r="AH114" s="317"/>
      <c r="AI114" s="317"/>
      <c r="AJ114" s="317"/>
      <c r="AK114" s="317"/>
      <c r="AL114" s="317"/>
      <c r="AM114" s="317"/>
      <c r="AN114" s="317"/>
      <c r="AO114" s="317"/>
      <c r="AP114" s="317"/>
      <c r="AQ114" s="317"/>
      <c r="AR114" s="317"/>
      <c r="AS114" s="317"/>
      <c r="AT114" s="317"/>
      <c r="AU114" s="317"/>
      <c r="AV114" s="317"/>
      <c r="AW114" s="317"/>
      <c r="AX114" s="318"/>
    </row>
    <row r="115" spans="1:50" ht="30" customHeight="1">
      <c r="A115" s="299" t="s">
        <v>153</v>
      </c>
      <c r="B115" s="300"/>
      <c r="C115" s="305" t="s">
        <v>154</v>
      </c>
      <c r="D115" s="306"/>
      <c r="E115" s="306"/>
      <c r="F115" s="306"/>
      <c r="G115" s="306"/>
      <c r="H115" s="306"/>
      <c r="I115" s="306"/>
      <c r="J115" s="306"/>
      <c r="K115" s="306"/>
      <c r="L115" s="306"/>
      <c r="M115" s="306"/>
      <c r="N115" s="306"/>
      <c r="O115" s="306"/>
      <c r="P115" s="306"/>
      <c r="Q115" s="306"/>
      <c r="R115" s="306"/>
      <c r="S115" s="306"/>
      <c r="T115" s="306"/>
      <c r="U115" s="306"/>
      <c r="V115" s="306"/>
      <c r="W115" s="306"/>
      <c r="X115" s="306"/>
      <c r="Y115" s="306"/>
      <c r="Z115" s="306"/>
      <c r="AA115" s="306"/>
      <c r="AB115" s="306"/>
      <c r="AC115" s="307"/>
      <c r="AD115" s="308"/>
      <c r="AE115" s="309"/>
      <c r="AF115" s="309"/>
      <c r="AG115" s="310"/>
      <c r="AH115" s="311"/>
      <c r="AI115" s="311"/>
      <c r="AJ115" s="311"/>
      <c r="AK115" s="311"/>
      <c r="AL115" s="311"/>
      <c r="AM115" s="311"/>
      <c r="AN115" s="311"/>
      <c r="AO115" s="311"/>
      <c r="AP115" s="311"/>
      <c r="AQ115" s="311"/>
      <c r="AR115" s="311"/>
      <c r="AS115" s="311"/>
      <c r="AT115" s="311"/>
      <c r="AU115" s="311"/>
      <c r="AV115" s="311"/>
      <c r="AW115" s="311"/>
      <c r="AX115" s="312"/>
    </row>
    <row r="116" spans="1:50" ht="15.95" customHeight="1">
      <c r="A116" s="301"/>
      <c r="B116" s="302"/>
      <c r="C116" s="319" t="s">
        <v>155</v>
      </c>
      <c r="D116" s="320"/>
      <c r="E116" s="320"/>
      <c r="F116" s="320"/>
      <c r="G116" s="320"/>
      <c r="H116" s="320"/>
      <c r="I116" s="320"/>
      <c r="J116" s="320"/>
      <c r="K116" s="320"/>
      <c r="L116" s="320"/>
      <c r="M116" s="320"/>
      <c r="N116" s="320"/>
      <c r="O116" s="321"/>
      <c r="P116" s="322" t="s">
        <v>0</v>
      </c>
      <c r="Q116" s="322"/>
      <c r="R116" s="322"/>
      <c r="S116" s="323"/>
      <c r="T116" s="324" t="s">
        <v>5</v>
      </c>
      <c r="U116" s="322"/>
      <c r="V116" s="322"/>
      <c r="W116" s="322"/>
      <c r="X116" s="322"/>
      <c r="Y116" s="322"/>
      <c r="Z116" s="322"/>
      <c r="AA116" s="322"/>
      <c r="AB116" s="322"/>
      <c r="AC116" s="322"/>
      <c r="AD116" s="322"/>
      <c r="AE116" s="322"/>
      <c r="AF116" s="325"/>
      <c r="AG116" s="313"/>
      <c r="AH116" s="314"/>
      <c r="AI116" s="314"/>
      <c r="AJ116" s="314"/>
      <c r="AK116" s="314"/>
      <c r="AL116" s="314"/>
      <c r="AM116" s="314"/>
      <c r="AN116" s="314"/>
      <c r="AO116" s="314"/>
      <c r="AP116" s="314"/>
      <c r="AQ116" s="314"/>
      <c r="AR116" s="314"/>
      <c r="AS116" s="314"/>
      <c r="AT116" s="314"/>
      <c r="AU116" s="314"/>
      <c r="AV116" s="314"/>
      <c r="AW116" s="314"/>
      <c r="AX116" s="315"/>
    </row>
    <row r="117" spans="1:50" ht="15.95" customHeight="1">
      <c r="A117" s="301"/>
      <c r="B117" s="302"/>
      <c r="C117" s="279"/>
      <c r="D117" s="280"/>
      <c r="E117" s="280"/>
      <c r="F117" s="280"/>
      <c r="G117" s="280"/>
      <c r="H117" s="280"/>
      <c r="I117" s="280"/>
      <c r="J117" s="280"/>
      <c r="K117" s="280"/>
      <c r="L117" s="280"/>
      <c r="M117" s="280"/>
      <c r="N117" s="280"/>
      <c r="O117" s="281"/>
      <c r="P117" s="282"/>
      <c r="Q117" s="282"/>
      <c r="R117" s="282"/>
      <c r="S117" s="283"/>
      <c r="T117" s="284"/>
      <c r="U117" s="285"/>
      <c r="V117" s="285"/>
      <c r="W117" s="285"/>
      <c r="X117" s="285"/>
      <c r="Y117" s="285"/>
      <c r="Z117" s="285"/>
      <c r="AA117" s="285"/>
      <c r="AB117" s="285"/>
      <c r="AC117" s="285"/>
      <c r="AD117" s="285"/>
      <c r="AE117" s="285"/>
      <c r="AF117" s="286"/>
      <c r="AG117" s="313"/>
      <c r="AH117" s="314"/>
      <c r="AI117" s="314"/>
      <c r="AJ117" s="314"/>
      <c r="AK117" s="314"/>
      <c r="AL117" s="314"/>
      <c r="AM117" s="314"/>
      <c r="AN117" s="314"/>
      <c r="AO117" s="314"/>
      <c r="AP117" s="314"/>
      <c r="AQ117" s="314"/>
      <c r="AR117" s="314"/>
      <c r="AS117" s="314"/>
      <c r="AT117" s="314"/>
      <c r="AU117" s="314"/>
      <c r="AV117" s="314"/>
      <c r="AW117" s="314"/>
      <c r="AX117" s="315"/>
    </row>
    <row r="118" spans="1:50" ht="15.95" customHeight="1">
      <c r="A118" s="301"/>
      <c r="B118" s="302"/>
      <c r="C118" s="279"/>
      <c r="D118" s="280"/>
      <c r="E118" s="280"/>
      <c r="F118" s="280"/>
      <c r="G118" s="280"/>
      <c r="H118" s="280"/>
      <c r="I118" s="280"/>
      <c r="J118" s="280"/>
      <c r="K118" s="280"/>
      <c r="L118" s="280"/>
      <c r="M118" s="280"/>
      <c r="N118" s="280"/>
      <c r="O118" s="281"/>
      <c r="P118" s="282"/>
      <c r="Q118" s="282"/>
      <c r="R118" s="282"/>
      <c r="S118" s="283"/>
      <c r="T118" s="284"/>
      <c r="U118" s="285"/>
      <c r="V118" s="285"/>
      <c r="W118" s="285"/>
      <c r="X118" s="285"/>
      <c r="Y118" s="285"/>
      <c r="Z118" s="285"/>
      <c r="AA118" s="285"/>
      <c r="AB118" s="285"/>
      <c r="AC118" s="285"/>
      <c r="AD118" s="285"/>
      <c r="AE118" s="285"/>
      <c r="AF118" s="286"/>
      <c r="AG118" s="313"/>
      <c r="AH118" s="314"/>
      <c r="AI118" s="314"/>
      <c r="AJ118" s="314"/>
      <c r="AK118" s="314"/>
      <c r="AL118" s="314"/>
      <c r="AM118" s="314"/>
      <c r="AN118" s="314"/>
      <c r="AO118" s="314"/>
      <c r="AP118" s="314"/>
      <c r="AQ118" s="314"/>
      <c r="AR118" s="314"/>
      <c r="AS118" s="314"/>
      <c r="AT118" s="314"/>
      <c r="AU118" s="314"/>
      <c r="AV118" s="314"/>
      <c r="AW118" s="314"/>
      <c r="AX118" s="315"/>
    </row>
    <row r="119" spans="1:50" ht="15.95" customHeight="1">
      <c r="A119" s="301"/>
      <c r="B119" s="302"/>
      <c r="C119" s="279"/>
      <c r="D119" s="280"/>
      <c r="E119" s="280"/>
      <c r="F119" s="280"/>
      <c r="G119" s="280"/>
      <c r="H119" s="280"/>
      <c r="I119" s="280"/>
      <c r="J119" s="280"/>
      <c r="K119" s="280"/>
      <c r="L119" s="280"/>
      <c r="M119" s="280"/>
      <c r="N119" s="280"/>
      <c r="O119" s="281"/>
      <c r="P119" s="282"/>
      <c r="Q119" s="282"/>
      <c r="R119" s="282"/>
      <c r="S119" s="283"/>
      <c r="T119" s="284"/>
      <c r="U119" s="285"/>
      <c r="V119" s="285"/>
      <c r="W119" s="285"/>
      <c r="X119" s="285"/>
      <c r="Y119" s="285"/>
      <c r="Z119" s="285"/>
      <c r="AA119" s="285"/>
      <c r="AB119" s="285"/>
      <c r="AC119" s="285"/>
      <c r="AD119" s="285"/>
      <c r="AE119" s="285"/>
      <c r="AF119" s="286"/>
      <c r="AG119" s="313"/>
      <c r="AH119" s="314"/>
      <c r="AI119" s="314"/>
      <c r="AJ119" s="314"/>
      <c r="AK119" s="314"/>
      <c r="AL119" s="314"/>
      <c r="AM119" s="314"/>
      <c r="AN119" s="314"/>
      <c r="AO119" s="314"/>
      <c r="AP119" s="314"/>
      <c r="AQ119" s="314"/>
      <c r="AR119" s="314"/>
      <c r="AS119" s="314"/>
      <c r="AT119" s="314"/>
      <c r="AU119" s="314"/>
      <c r="AV119" s="314"/>
      <c r="AW119" s="314"/>
      <c r="AX119" s="315"/>
    </row>
    <row r="120" spans="1:50" ht="15.95" customHeight="1">
      <c r="A120" s="301"/>
      <c r="B120" s="302"/>
      <c r="C120" s="279"/>
      <c r="D120" s="280"/>
      <c r="E120" s="280"/>
      <c r="F120" s="280"/>
      <c r="G120" s="280"/>
      <c r="H120" s="280"/>
      <c r="I120" s="280"/>
      <c r="J120" s="280"/>
      <c r="K120" s="280"/>
      <c r="L120" s="280"/>
      <c r="M120" s="280"/>
      <c r="N120" s="280"/>
      <c r="O120" s="281"/>
      <c r="P120" s="282"/>
      <c r="Q120" s="282"/>
      <c r="R120" s="282"/>
      <c r="S120" s="283"/>
      <c r="T120" s="284"/>
      <c r="U120" s="285"/>
      <c r="V120" s="285"/>
      <c r="W120" s="285"/>
      <c r="X120" s="285"/>
      <c r="Y120" s="285"/>
      <c r="Z120" s="285"/>
      <c r="AA120" s="285"/>
      <c r="AB120" s="285"/>
      <c r="AC120" s="285"/>
      <c r="AD120" s="285"/>
      <c r="AE120" s="285"/>
      <c r="AF120" s="286"/>
      <c r="AG120" s="313"/>
      <c r="AH120" s="314"/>
      <c r="AI120" s="314"/>
      <c r="AJ120" s="314"/>
      <c r="AK120" s="314"/>
      <c r="AL120" s="314"/>
      <c r="AM120" s="314"/>
      <c r="AN120" s="314"/>
      <c r="AO120" s="314"/>
      <c r="AP120" s="314"/>
      <c r="AQ120" s="314"/>
      <c r="AR120" s="314"/>
      <c r="AS120" s="314"/>
      <c r="AT120" s="314"/>
      <c r="AU120" s="314"/>
      <c r="AV120" s="314"/>
      <c r="AW120" s="314"/>
      <c r="AX120" s="315"/>
    </row>
    <row r="121" spans="1:50" ht="15.95" customHeight="1">
      <c r="A121" s="303"/>
      <c r="B121" s="304"/>
      <c r="C121" s="287"/>
      <c r="D121" s="288"/>
      <c r="E121" s="288"/>
      <c r="F121" s="288"/>
      <c r="G121" s="288"/>
      <c r="H121" s="288"/>
      <c r="I121" s="288"/>
      <c r="J121" s="288"/>
      <c r="K121" s="288"/>
      <c r="L121" s="288"/>
      <c r="M121" s="288"/>
      <c r="N121" s="288"/>
      <c r="O121" s="289"/>
      <c r="P121" s="290"/>
      <c r="Q121" s="290"/>
      <c r="R121" s="290"/>
      <c r="S121" s="291"/>
      <c r="T121" s="292"/>
      <c r="U121" s="293"/>
      <c r="V121" s="293"/>
      <c r="W121" s="293"/>
      <c r="X121" s="293"/>
      <c r="Y121" s="293"/>
      <c r="Z121" s="293"/>
      <c r="AA121" s="293"/>
      <c r="AB121" s="293"/>
      <c r="AC121" s="293"/>
      <c r="AD121" s="293"/>
      <c r="AE121" s="293"/>
      <c r="AF121" s="294"/>
      <c r="AG121" s="316"/>
      <c r="AH121" s="317"/>
      <c r="AI121" s="317"/>
      <c r="AJ121" s="317"/>
      <c r="AK121" s="317"/>
      <c r="AL121" s="317"/>
      <c r="AM121" s="317"/>
      <c r="AN121" s="317"/>
      <c r="AO121" s="317"/>
      <c r="AP121" s="317"/>
      <c r="AQ121" s="317"/>
      <c r="AR121" s="317"/>
      <c r="AS121" s="317"/>
      <c r="AT121" s="317"/>
      <c r="AU121" s="317"/>
      <c r="AV121" s="317"/>
      <c r="AW121" s="317"/>
      <c r="AX121" s="318"/>
    </row>
    <row r="122" spans="1:50" ht="57" customHeight="1">
      <c r="A122" s="263" t="s">
        <v>156</v>
      </c>
      <c r="B122" s="264"/>
      <c r="C122" s="188" t="s">
        <v>157</v>
      </c>
      <c r="D122" s="267"/>
      <c r="E122" s="267"/>
      <c r="F122" s="268"/>
      <c r="G122" s="269" t="s">
        <v>158</v>
      </c>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69"/>
      <c r="AP122" s="269"/>
      <c r="AQ122" s="269"/>
      <c r="AR122" s="269"/>
      <c r="AS122" s="269"/>
      <c r="AT122" s="269"/>
      <c r="AU122" s="269"/>
      <c r="AV122" s="269"/>
      <c r="AW122" s="269"/>
      <c r="AX122" s="270"/>
    </row>
    <row r="123" spans="1:50" ht="66.75" customHeight="1" thickBot="1">
      <c r="A123" s="265"/>
      <c r="B123" s="266"/>
      <c r="C123" s="271" t="s">
        <v>159</v>
      </c>
      <c r="D123" s="272"/>
      <c r="E123" s="272"/>
      <c r="F123" s="273"/>
      <c r="G123" s="274" t="s">
        <v>160</v>
      </c>
      <c r="H123" s="274"/>
      <c r="I123" s="274"/>
      <c r="J123" s="274"/>
      <c r="K123" s="274"/>
      <c r="L123" s="274"/>
      <c r="M123" s="274"/>
      <c r="N123" s="274"/>
      <c r="O123" s="274"/>
      <c r="P123" s="274"/>
      <c r="Q123" s="274"/>
      <c r="R123" s="274"/>
      <c r="S123" s="274"/>
      <c r="T123" s="274"/>
      <c r="U123" s="274"/>
      <c r="V123" s="274"/>
      <c r="W123" s="274"/>
      <c r="X123" s="274"/>
      <c r="Y123" s="274"/>
      <c r="Z123" s="274"/>
      <c r="AA123" s="274"/>
      <c r="AB123" s="274"/>
      <c r="AC123" s="274"/>
      <c r="AD123" s="274"/>
      <c r="AE123" s="274"/>
      <c r="AF123" s="274"/>
      <c r="AG123" s="274"/>
      <c r="AH123" s="274"/>
      <c r="AI123" s="274"/>
      <c r="AJ123" s="274"/>
      <c r="AK123" s="274"/>
      <c r="AL123" s="274"/>
      <c r="AM123" s="274"/>
      <c r="AN123" s="274"/>
      <c r="AO123" s="274"/>
      <c r="AP123" s="274"/>
      <c r="AQ123" s="274"/>
      <c r="AR123" s="274"/>
      <c r="AS123" s="274"/>
      <c r="AT123" s="274"/>
      <c r="AU123" s="274"/>
      <c r="AV123" s="274"/>
      <c r="AW123" s="274"/>
      <c r="AX123" s="275"/>
    </row>
    <row r="124" spans="1:50" ht="20.100000000000001" customHeight="1">
      <c r="A124" s="276" t="s">
        <v>161</v>
      </c>
      <c r="B124" s="277"/>
      <c r="C124" s="277"/>
      <c r="D124" s="277"/>
      <c r="E124" s="277"/>
      <c r="F124" s="277"/>
      <c r="G124" s="277"/>
      <c r="H124" s="277"/>
      <c r="I124" s="277"/>
      <c r="J124" s="277"/>
      <c r="K124" s="277"/>
      <c r="L124" s="277"/>
      <c r="M124" s="277"/>
      <c r="N124" s="277"/>
      <c r="O124" s="277"/>
      <c r="P124" s="277"/>
      <c r="Q124" s="277"/>
      <c r="R124" s="277"/>
      <c r="S124" s="277"/>
      <c r="T124" s="277"/>
      <c r="U124" s="277"/>
      <c r="V124" s="277"/>
      <c r="W124" s="277"/>
      <c r="X124" s="277"/>
      <c r="Y124" s="277"/>
      <c r="Z124" s="277"/>
      <c r="AA124" s="277"/>
      <c r="AB124" s="277"/>
      <c r="AC124" s="277"/>
      <c r="AD124" s="277"/>
      <c r="AE124" s="277"/>
      <c r="AF124" s="277"/>
      <c r="AG124" s="277"/>
      <c r="AH124" s="277"/>
      <c r="AI124" s="277"/>
      <c r="AJ124" s="277"/>
      <c r="AK124" s="277"/>
      <c r="AL124" s="277"/>
      <c r="AM124" s="277"/>
      <c r="AN124" s="277"/>
      <c r="AO124" s="277"/>
      <c r="AP124" s="277"/>
      <c r="AQ124" s="277"/>
      <c r="AR124" s="277"/>
      <c r="AS124" s="277"/>
      <c r="AT124" s="277"/>
      <c r="AU124" s="277"/>
      <c r="AV124" s="277"/>
      <c r="AW124" s="277"/>
      <c r="AX124" s="278"/>
    </row>
    <row r="125" spans="1:50" ht="54" customHeight="1" thickBot="1">
      <c r="A125" s="247" t="s">
        <v>488</v>
      </c>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9"/>
    </row>
    <row r="126" spans="1:50" ht="20.100000000000001" customHeight="1">
      <c r="A126" s="250" t="s">
        <v>162</v>
      </c>
      <c r="B126" s="251"/>
      <c r="C126" s="251"/>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2"/>
    </row>
    <row r="127" spans="1:50" ht="80.099999999999994" customHeight="1" thickBot="1">
      <c r="A127" s="253" t="s">
        <v>499</v>
      </c>
      <c r="B127" s="254"/>
      <c r="C127" s="254"/>
      <c r="D127" s="254"/>
      <c r="E127" s="255"/>
      <c r="F127" s="256" t="s">
        <v>502</v>
      </c>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9"/>
    </row>
    <row r="128" spans="1:50" ht="20.100000000000001" customHeight="1">
      <c r="A128" s="250" t="s">
        <v>163</v>
      </c>
      <c r="B128" s="251"/>
      <c r="C128" s="251"/>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2"/>
    </row>
    <row r="129" spans="1:50" ht="68.099999999999994" customHeight="1" thickBot="1">
      <c r="A129" s="257" t="s">
        <v>500</v>
      </c>
      <c r="B129" s="258"/>
      <c r="C129" s="258"/>
      <c r="D129" s="258"/>
      <c r="E129" s="259"/>
      <c r="F129" s="260" t="s">
        <v>501</v>
      </c>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c r="AQ129" s="261"/>
      <c r="AR129" s="261"/>
      <c r="AS129" s="261"/>
      <c r="AT129" s="261"/>
      <c r="AU129" s="261"/>
      <c r="AV129" s="261"/>
      <c r="AW129" s="261"/>
      <c r="AX129" s="262"/>
    </row>
    <row r="130" spans="1:50" ht="20.100000000000001" customHeight="1">
      <c r="A130" s="237" t="s">
        <v>164</v>
      </c>
      <c r="B130" s="238"/>
      <c r="C130" s="238"/>
      <c r="D130" s="238"/>
      <c r="E130" s="238"/>
      <c r="F130" s="238"/>
      <c r="G130" s="238"/>
      <c r="H130" s="238"/>
      <c r="I130" s="238"/>
      <c r="J130" s="238"/>
      <c r="K130" s="238"/>
      <c r="L130" s="238"/>
      <c r="M130" s="238"/>
      <c r="N130" s="238"/>
      <c r="O130" s="238"/>
      <c r="P130" s="238"/>
      <c r="Q130" s="238"/>
      <c r="R130" s="238"/>
      <c r="S130" s="238"/>
      <c r="T130" s="238"/>
      <c r="U130" s="238"/>
      <c r="V130" s="238"/>
      <c r="W130" s="238"/>
      <c r="X130" s="238"/>
      <c r="Y130" s="238"/>
      <c r="Z130" s="238"/>
      <c r="AA130" s="238"/>
      <c r="AB130" s="238"/>
      <c r="AC130" s="238"/>
      <c r="AD130" s="238"/>
      <c r="AE130" s="238"/>
      <c r="AF130" s="238"/>
      <c r="AG130" s="238"/>
      <c r="AH130" s="238"/>
      <c r="AI130" s="238"/>
      <c r="AJ130" s="238"/>
      <c r="AK130" s="238"/>
      <c r="AL130" s="238"/>
      <c r="AM130" s="238"/>
      <c r="AN130" s="238"/>
      <c r="AO130" s="238"/>
      <c r="AP130" s="238"/>
      <c r="AQ130" s="238"/>
      <c r="AR130" s="238"/>
      <c r="AS130" s="238"/>
      <c r="AT130" s="238"/>
      <c r="AU130" s="238"/>
      <c r="AV130" s="238"/>
      <c r="AW130" s="238"/>
      <c r="AX130" s="239"/>
    </row>
    <row r="131" spans="1:50" ht="50.1" customHeight="1" thickBot="1">
      <c r="A131" s="240"/>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2"/>
    </row>
    <row r="132" spans="1:50" ht="20.100000000000001" customHeight="1">
      <c r="A132" s="243" t="s">
        <v>165</v>
      </c>
      <c r="B132" s="244"/>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5"/>
    </row>
    <row r="133" spans="1:50" ht="19.899999999999999" customHeight="1">
      <c r="A133" s="232">
        <f>Q133-1</f>
        <v>22</v>
      </c>
      <c r="B133" s="233"/>
      <c r="C133" s="233"/>
      <c r="D133" s="233"/>
      <c r="E133" s="233"/>
      <c r="F133" s="233"/>
      <c r="G133" s="246" t="s">
        <v>490</v>
      </c>
      <c r="H133" s="236"/>
      <c r="I133" s="236"/>
      <c r="J133" s="236"/>
      <c r="K133" s="236"/>
      <c r="L133" s="236"/>
      <c r="M133" s="236"/>
      <c r="N133" s="236"/>
      <c r="O133" s="236"/>
      <c r="P133" s="236"/>
      <c r="Q133" s="233">
        <f>AG133-1</f>
        <v>23</v>
      </c>
      <c r="R133" s="233"/>
      <c r="S133" s="233"/>
      <c r="T133" s="233"/>
      <c r="U133" s="233"/>
      <c r="V133" s="233"/>
      <c r="W133" s="246" t="s">
        <v>490</v>
      </c>
      <c r="X133" s="236"/>
      <c r="Y133" s="236"/>
      <c r="Z133" s="236"/>
      <c r="AA133" s="236"/>
      <c r="AB133" s="236"/>
      <c r="AC133" s="236"/>
      <c r="AD133" s="236"/>
      <c r="AE133" s="236"/>
      <c r="AF133" s="236"/>
      <c r="AG133" s="233">
        <f>A134-1</f>
        <v>24</v>
      </c>
      <c r="AH133" s="233"/>
      <c r="AI133" s="233"/>
      <c r="AJ133" s="233"/>
      <c r="AK133" s="233"/>
      <c r="AL133" s="233"/>
      <c r="AM133" s="246" t="s">
        <v>490</v>
      </c>
      <c r="AN133" s="236"/>
      <c r="AO133" s="236"/>
      <c r="AP133" s="236"/>
      <c r="AQ133" s="236"/>
      <c r="AR133" s="236"/>
      <c r="AS133" s="236"/>
      <c r="AT133" s="236"/>
      <c r="AU133" s="236"/>
      <c r="AV133" s="236"/>
      <c r="AW133" s="11"/>
      <c r="AX133" s="12"/>
    </row>
    <row r="134" spans="1:50" ht="19.899999999999999" customHeight="1">
      <c r="A134" s="232">
        <f>Q134-1</f>
        <v>25</v>
      </c>
      <c r="B134" s="233"/>
      <c r="C134" s="233"/>
      <c r="D134" s="233"/>
      <c r="E134" s="233"/>
      <c r="F134" s="233"/>
      <c r="G134" s="234">
        <v>6</v>
      </c>
      <c r="H134" s="234"/>
      <c r="I134" s="234"/>
      <c r="J134" s="234"/>
      <c r="K134" s="234"/>
      <c r="L134" s="234"/>
      <c r="M134" s="234"/>
      <c r="N134" s="234"/>
      <c r="O134" s="234"/>
      <c r="P134" s="234"/>
      <c r="Q134" s="233">
        <f>AG134-1</f>
        <v>26</v>
      </c>
      <c r="R134" s="233"/>
      <c r="S134" s="233"/>
      <c r="T134" s="233"/>
      <c r="U134" s="233"/>
      <c r="V134" s="233"/>
      <c r="W134" s="235">
        <v>6</v>
      </c>
      <c r="X134" s="235"/>
      <c r="Y134" s="235"/>
      <c r="Z134" s="235"/>
      <c r="AA134" s="235"/>
      <c r="AB134" s="235"/>
      <c r="AC134" s="235"/>
      <c r="AD134" s="235"/>
      <c r="AE134" s="235"/>
      <c r="AF134" s="235"/>
      <c r="AG134" s="233">
        <f>A135-1</f>
        <v>27</v>
      </c>
      <c r="AH134" s="233"/>
      <c r="AI134" s="233"/>
      <c r="AJ134" s="233"/>
      <c r="AK134" s="233"/>
      <c r="AL134" s="233"/>
      <c r="AM134" s="236">
        <v>6</v>
      </c>
      <c r="AN134" s="236"/>
      <c r="AO134" s="236"/>
      <c r="AP134" s="236"/>
      <c r="AQ134" s="236"/>
      <c r="AR134" s="236"/>
      <c r="AS134" s="236"/>
      <c r="AT134" s="236"/>
      <c r="AU134" s="236"/>
      <c r="AV134" s="236"/>
      <c r="AW134" s="11"/>
      <c r="AX134" s="12"/>
    </row>
    <row r="135" spans="1:50" ht="19.899999999999999" customHeight="1" thickBot="1">
      <c r="A135" s="205">
        <f>AM63</f>
        <v>28</v>
      </c>
      <c r="B135" s="206"/>
      <c r="C135" s="206"/>
      <c r="D135" s="206"/>
      <c r="E135" s="206"/>
      <c r="F135" s="207"/>
      <c r="G135" s="208">
        <v>6</v>
      </c>
      <c r="H135" s="209"/>
      <c r="I135" s="209"/>
      <c r="J135" s="209"/>
      <c r="K135" s="209"/>
      <c r="L135" s="209"/>
      <c r="M135" s="209"/>
      <c r="N135" s="209"/>
      <c r="O135" s="209"/>
      <c r="P135" s="210"/>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13"/>
      <c r="AX135" s="14"/>
    </row>
    <row r="136" spans="1:50" ht="23.65" customHeight="1">
      <c r="A136" s="212" t="s">
        <v>166</v>
      </c>
      <c r="B136" s="213"/>
      <c r="C136" s="213"/>
      <c r="D136" s="213"/>
      <c r="E136" s="213"/>
      <c r="F136" s="214"/>
      <c r="G136" s="221">
        <f>A135</f>
        <v>28</v>
      </c>
      <c r="H136" s="222"/>
      <c r="I136" s="222"/>
      <c r="J136" s="222"/>
      <c r="K136" s="222"/>
      <c r="L136" s="222"/>
      <c r="M136" s="222"/>
      <c r="N136" s="222"/>
      <c r="O136" s="222"/>
      <c r="P136" s="222"/>
      <c r="Q136" s="222"/>
      <c r="R136" s="222"/>
      <c r="S136" s="222"/>
      <c r="T136" s="222"/>
      <c r="U136" s="222"/>
      <c r="V136" s="222"/>
      <c r="W136" s="222"/>
      <c r="X136" s="222"/>
      <c r="Y136" s="222"/>
      <c r="Z136" s="222"/>
      <c r="AA136" s="222"/>
      <c r="AB136" s="222"/>
      <c r="AC136" s="222"/>
      <c r="AD136" s="222"/>
      <c r="AE136" s="222"/>
      <c r="AF136" s="222"/>
      <c r="AG136" s="222"/>
      <c r="AH136" s="222"/>
      <c r="AI136" s="222"/>
      <c r="AJ136" s="222"/>
      <c r="AK136" s="222"/>
      <c r="AL136" s="222"/>
      <c r="AM136" s="222"/>
      <c r="AN136" s="222"/>
      <c r="AO136" s="15"/>
      <c r="AP136" s="15"/>
      <c r="AQ136" s="15"/>
      <c r="AR136" s="15"/>
      <c r="AS136" s="15"/>
      <c r="AT136" s="15"/>
      <c r="AU136" s="15"/>
      <c r="AV136" s="15"/>
      <c r="AW136" s="15"/>
      <c r="AX136" s="16"/>
    </row>
    <row r="137" spans="1:50" ht="31.5" customHeight="1">
      <c r="A137" s="215"/>
      <c r="B137" s="216"/>
      <c r="C137" s="216"/>
      <c r="D137" s="216"/>
      <c r="E137" s="216"/>
      <c r="F137" s="217"/>
      <c r="G137" s="17"/>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9"/>
    </row>
    <row r="138" spans="1:50" ht="31.5" customHeight="1">
      <c r="A138" s="215"/>
      <c r="B138" s="216"/>
      <c r="C138" s="216"/>
      <c r="D138" s="216"/>
      <c r="E138" s="216"/>
      <c r="F138" s="217"/>
      <c r="G138" s="17"/>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9"/>
    </row>
    <row r="139" spans="1:50" ht="31.5" customHeight="1">
      <c r="A139" s="215"/>
      <c r="B139" s="216"/>
      <c r="C139" s="216"/>
      <c r="D139" s="216"/>
      <c r="E139" s="216"/>
      <c r="F139" s="217"/>
      <c r="G139" s="17"/>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9"/>
    </row>
    <row r="140" spans="1:50" ht="31.5" customHeight="1">
      <c r="A140" s="215"/>
      <c r="B140" s="216"/>
      <c r="C140" s="216"/>
      <c r="D140" s="216"/>
      <c r="E140" s="216"/>
      <c r="F140" s="217"/>
      <c r="G140" s="17"/>
      <c r="H140" s="18"/>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1"/>
    </row>
    <row r="141" spans="1:50" ht="31.5" customHeight="1">
      <c r="A141" s="215"/>
      <c r="B141" s="216"/>
      <c r="C141" s="216"/>
      <c r="D141" s="216"/>
      <c r="E141" s="216"/>
      <c r="F141" s="217"/>
      <c r="G141" s="17"/>
      <c r="H141" s="18"/>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1"/>
    </row>
    <row r="142" spans="1:50" ht="31.5" customHeight="1">
      <c r="A142" s="215"/>
      <c r="B142" s="216"/>
      <c r="C142" s="216"/>
      <c r="D142" s="216"/>
      <c r="E142" s="216"/>
      <c r="F142" s="217"/>
      <c r="G142" s="17"/>
      <c r="H142" s="18"/>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1"/>
    </row>
    <row r="143" spans="1:50" ht="31.5" customHeight="1">
      <c r="A143" s="215"/>
      <c r="B143" s="216"/>
      <c r="C143" s="216"/>
      <c r="D143" s="216"/>
      <c r="E143" s="216"/>
      <c r="F143" s="217"/>
      <c r="G143" s="17"/>
      <c r="H143" s="18"/>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1"/>
    </row>
    <row r="144" spans="1:50" ht="31.5" customHeight="1">
      <c r="A144" s="215"/>
      <c r="B144" s="216"/>
      <c r="C144" s="216"/>
      <c r="D144" s="216"/>
      <c r="E144" s="216"/>
      <c r="F144" s="217"/>
      <c r="G144" s="17"/>
      <c r="H144" s="18"/>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1"/>
    </row>
    <row r="145" spans="1:50" ht="31.5" customHeight="1">
      <c r="A145" s="215"/>
      <c r="B145" s="216"/>
      <c r="C145" s="216"/>
      <c r="D145" s="216"/>
      <c r="E145" s="216"/>
      <c r="F145" s="217"/>
      <c r="G145" s="17"/>
      <c r="H145" s="18"/>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1"/>
    </row>
    <row r="146" spans="1:50" ht="31.5" customHeight="1">
      <c r="A146" s="215"/>
      <c r="B146" s="216"/>
      <c r="C146" s="216"/>
      <c r="D146" s="216"/>
      <c r="E146" s="216"/>
      <c r="F146" s="217"/>
      <c r="G146" s="17"/>
      <c r="H146" s="18"/>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1"/>
    </row>
    <row r="147" spans="1:50" ht="31.5" customHeight="1">
      <c r="A147" s="215"/>
      <c r="B147" s="216"/>
      <c r="C147" s="216"/>
      <c r="D147" s="216"/>
      <c r="E147" s="216"/>
      <c r="F147" s="217"/>
      <c r="G147" s="17"/>
      <c r="H147" s="18"/>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1"/>
    </row>
    <row r="148" spans="1:50" ht="31.5" customHeight="1">
      <c r="A148" s="215"/>
      <c r="B148" s="216"/>
      <c r="C148" s="216"/>
      <c r="D148" s="216"/>
      <c r="E148" s="216"/>
      <c r="F148" s="217"/>
      <c r="G148" s="17"/>
      <c r="H148" s="18"/>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1"/>
    </row>
    <row r="149" spans="1:50" ht="31.5" customHeight="1">
      <c r="A149" s="215"/>
      <c r="B149" s="216"/>
      <c r="C149" s="216"/>
      <c r="D149" s="216"/>
      <c r="E149" s="216"/>
      <c r="F149" s="217"/>
      <c r="G149" s="17"/>
      <c r="H149" s="18"/>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1"/>
    </row>
    <row r="150" spans="1:50" ht="31.5" customHeight="1">
      <c r="A150" s="215"/>
      <c r="B150" s="216"/>
      <c r="C150" s="216"/>
      <c r="D150" s="216"/>
      <c r="E150" s="216"/>
      <c r="F150" s="217"/>
      <c r="G150" s="17"/>
      <c r="H150" s="18"/>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1"/>
    </row>
    <row r="151" spans="1:50" ht="31.5" customHeight="1">
      <c r="A151" s="215"/>
      <c r="B151" s="216"/>
      <c r="C151" s="216"/>
      <c r="D151" s="216"/>
      <c r="E151" s="216"/>
      <c r="F151" s="217"/>
      <c r="G151" s="17"/>
      <c r="H151" s="18"/>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1"/>
    </row>
    <row r="152" spans="1:50" ht="31.5" customHeight="1">
      <c r="A152" s="215"/>
      <c r="B152" s="216"/>
      <c r="C152" s="216"/>
      <c r="D152" s="216"/>
      <c r="E152" s="216"/>
      <c r="F152" s="217"/>
      <c r="G152" s="17"/>
      <c r="H152" s="18"/>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1"/>
    </row>
    <row r="153" spans="1:50" ht="31.5" customHeight="1">
      <c r="A153" s="215"/>
      <c r="B153" s="216"/>
      <c r="C153" s="216"/>
      <c r="D153" s="216"/>
      <c r="E153" s="216"/>
      <c r="F153" s="217"/>
      <c r="G153" s="17"/>
      <c r="H153" s="18"/>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1"/>
    </row>
    <row r="154" spans="1:50" ht="31.5" customHeight="1">
      <c r="A154" s="215"/>
      <c r="B154" s="216"/>
      <c r="C154" s="216"/>
      <c r="D154" s="216"/>
      <c r="E154" s="216"/>
      <c r="F154" s="217"/>
      <c r="G154" s="17"/>
      <c r="H154" s="18"/>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1"/>
    </row>
    <row r="155" spans="1:50" ht="31.5" customHeight="1">
      <c r="A155" s="215"/>
      <c r="B155" s="216"/>
      <c r="C155" s="216"/>
      <c r="D155" s="216"/>
      <c r="E155" s="216"/>
      <c r="F155" s="217"/>
      <c r="G155" s="17"/>
      <c r="H155" s="18"/>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1"/>
    </row>
    <row r="156" spans="1:50" ht="31.5" customHeight="1">
      <c r="A156" s="215"/>
      <c r="B156" s="216"/>
      <c r="C156" s="216"/>
      <c r="D156" s="216"/>
      <c r="E156" s="216"/>
      <c r="F156" s="217"/>
      <c r="G156" s="17"/>
      <c r="H156" s="18"/>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1"/>
    </row>
    <row r="157" spans="1:50" ht="31.5" customHeight="1">
      <c r="A157" s="215"/>
      <c r="B157" s="216"/>
      <c r="C157" s="216"/>
      <c r="D157" s="216"/>
      <c r="E157" s="216"/>
      <c r="F157" s="217"/>
      <c r="G157" s="17"/>
      <c r="H157" s="18"/>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1"/>
    </row>
    <row r="158" spans="1:50" ht="31.5" customHeight="1">
      <c r="A158" s="215"/>
      <c r="B158" s="216"/>
      <c r="C158" s="216"/>
      <c r="D158" s="216"/>
      <c r="E158" s="216"/>
      <c r="F158" s="217"/>
      <c r="G158" s="17"/>
      <c r="H158" s="18"/>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1"/>
    </row>
    <row r="159" spans="1:50" ht="31.5" customHeight="1">
      <c r="A159" s="215"/>
      <c r="B159" s="216"/>
      <c r="C159" s="216"/>
      <c r="D159" s="216"/>
      <c r="E159" s="216"/>
      <c r="F159" s="217"/>
      <c r="G159" s="17"/>
      <c r="H159" s="18"/>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1"/>
    </row>
    <row r="160" spans="1:50" ht="31.5" customHeight="1">
      <c r="A160" s="215"/>
      <c r="B160" s="216"/>
      <c r="C160" s="216"/>
      <c r="D160" s="216"/>
      <c r="E160" s="216"/>
      <c r="F160" s="217"/>
      <c r="G160" s="17"/>
      <c r="H160" s="18"/>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1.5" customHeight="1">
      <c r="A161" s="215"/>
      <c r="B161" s="216"/>
      <c r="C161" s="216"/>
      <c r="D161" s="216"/>
      <c r="E161" s="216"/>
      <c r="F161" s="217"/>
      <c r="G161" s="17"/>
      <c r="H161" s="18"/>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1.5" customHeight="1">
      <c r="A162" s="215"/>
      <c r="B162" s="216"/>
      <c r="C162" s="216"/>
      <c r="D162" s="216"/>
      <c r="E162" s="216"/>
      <c r="F162" s="217"/>
      <c r="G162" s="17"/>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9"/>
    </row>
    <row r="163" spans="1:50" ht="31.5" customHeight="1">
      <c r="A163" s="215"/>
      <c r="B163" s="216"/>
      <c r="C163" s="216"/>
      <c r="D163" s="216"/>
      <c r="E163" s="216"/>
      <c r="F163" s="217"/>
      <c r="G163" s="17"/>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9"/>
    </row>
    <row r="164" spans="1:50" ht="31.5" customHeight="1">
      <c r="A164" s="215"/>
      <c r="B164" s="216"/>
      <c r="C164" s="216"/>
      <c r="D164" s="216"/>
      <c r="E164" s="216"/>
      <c r="F164" s="217"/>
      <c r="G164" s="17"/>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9"/>
    </row>
    <row r="165" spans="1:50" ht="31.5" customHeight="1">
      <c r="A165" s="215"/>
      <c r="B165" s="216"/>
      <c r="C165" s="216"/>
      <c r="D165" s="216"/>
      <c r="E165" s="216"/>
      <c r="F165" s="217"/>
      <c r="G165" s="17"/>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9"/>
    </row>
    <row r="166" spans="1:50" ht="31.5" customHeight="1">
      <c r="A166" s="215"/>
      <c r="B166" s="216"/>
      <c r="C166" s="216"/>
      <c r="D166" s="216"/>
      <c r="E166" s="216"/>
      <c r="F166" s="217"/>
      <c r="G166" s="17"/>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9"/>
    </row>
    <row r="167" spans="1:50" ht="31.5" customHeight="1">
      <c r="A167" s="215"/>
      <c r="B167" s="216"/>
      <c r="C167" s="216"/>
      <c r="D167" s="216"/>
      <c r="E167" s="216"/>
      <c r="F167" s="217"/>
      <c r="G167" s="17"/>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9"/>
    </row>
    <row r="168" spans="1:50" ht="31.5" customHeight="1">
      <c r="A168" s="215"/>
      <c r="B168" s="216"/>
      <c r="C168" s="216"/>
      <c r="D168" s="216"/>
      <c r="E168" s="216"/>
      <c r="F168" s="217"/>
      <c r="G168" s="17"/>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9"/>
    </row>
    <row r="169" spans="1:50" ht="31.5" customHeight="1">
      <c r="A169" s="215"/>
      <c r="B169" s="216"/>
      <c r="C169" s="216"/>
      <c r="D169" s="216"/>
      <c r="E169" s="216"/>
      <c r="F169" s="217"/>
      <c r="G169" s="17"/>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9"/>
    </row>
    <row r="170" spans="1:50" ht="31.5" customHeight="1">
      <c r="A170" s="215"/>
      <c r="B170" s="216"/>
      <c r="C170" s="216"/>
      <c r="D170" s="216"/>
      <c r="E170" s="216"/>
      <c r="F170" s="217"/>
      <c r="G170" s="17"/>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9"/>
    </row>
    <row r="171" spans="1:50" ht="31.5" customHeight="1">
      <c r="A171" s="215"/>
      <c r="B171" s="216"/>
      <c r="C171" s="216"/>
      <c r="D171" s="216"/>
      <c r="E171" s="216"/>
      <c r="F171" s="217"/>
      <c r="G171" s="17"/>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9"/>
    </row>
    <row r="172" spans="1:50" ht="31.5" customHeight="1">
      <c r="A172" s="215"/>
      <c r="B172" s="216"/>
      <c r="C172" s="216"/>
      <c r="D172" s="216"/>
      <c r="E172" s="216"/>
      <c r="F172" s="217"/>
      <c r="G172" s="17"/>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9"/>
    </row>
    <row r="173" spans="1:50" ht="31.5" customHeight="1">
      <c r="A173" s="215"/>
      <c r="B173" s="216"/>
      <c r="C173" s="216"/>
      <c r="D173" s="216"/>
      <c r="E173" s="216"/>
      <c r="F173" s="217"/>
      <c r="G173" s="17"/>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9"/>
    </row>
    <row r="174" spans="1:50" ht="31.5" customHeight="1" thickBot="1">
      <c r="A174" s="218"/>
      <c r="B174" s="219"/>
      <c r="C174" s="219"/>
      <c r="D174" s="219"/>
      <c r="E174" s="219"/>
      <c r="F174" s="220"/>
      <c r="G174" s="22"/>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4"/>
    </row>
    <row r="175" spans="1:50" ht="23.1" customHeight="1">
      <c r="A175" s="223" t="s">
        <v>167</v>
      </c>
      <c r="B175" s="224"/>
      <c r="C175" s="224"/>
      <c r="D175" s="224"/>
      <c r="E175" s="224"/>
      <c r="F175" s="225"/>
      <c r="G175" s="184" t="s">
        <v>168</v>
      </c>
      <c r="H175" s="185"/>
      <c r="I175" s="185"/>
      <c r="J175" s="185"/>
      <c r="K175" s="185"/>
      <c r="L175" s="185"/>
      <c r="M175" s="185"/>
      <c r="N175" s="185"/>
      <c r="O175" s="185"/>
      <c r="P175" s="185"/>
      <c r="Q175" s="185"/>
      <c r="R175" s="185"/>
      <c r="S175" s="185"/>
      <c r="T175" s="185"/>
      <c r="U175" s="185"/>
      <c r="V175" s="185"/>
      <c r="W175" s="185"/>
      <c r="X175" s="185"/>
      <c r="Y175" s="185"/>
      <c r="Z175" s="185"/>
      <c r="AA175" s="185"/>
      <c r="AB175" s="186"/>
      <c r="AC175" s="184" t="s">
        <v>489</v>
      </c>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7"/>
    </row>
    <row r="176" spans="1:50" ht="23.1" customHeight="1">
      <c r="A176" s="226"/>
      <c r="B176" s="227"/>
      <c r="C176" s="227"/>
      <c r="D176" s="227"/>
      <c r="E176" s="227"/>
      <c r="F176" s="228"/>
      <c r="G176" s="188" t="s">
        <v>169</v>
      </c>
      <c r="H176" s="189"/>
      <c r="I176" s="189"/>
      <c r="J176" s="189"/>
      <c r="K176" s="189"/>
      <c r="L176" s="190" t="s">
        <v>170</v>
      </c>
      <c r="M176" s="189"/>
      <c r="N176" s="189"/>
      <c r="O176" s="189"/>
      <c r="P176" s="189"/>
      <c r="Q176" s="189"/>
      <c r="R176" s="189"/>
      <c r="S176" s="189"/>
      <c r="T176" s="189"/>
      <c r="U176" s="189"/>
      <c r="V176" s="189"/>
      <c r="W176" s="189"/>
      <c r="X176" s="191"/>
      <c r="Y176" s="192" t="s">
        <v>171</v>
      </c>
      <c r="Z176" s="193"/>
      <c r="AA176" s="193"/>
      <c r="AB176" s="194"/>
      <c r="AC176" s="188" t="s">
        <v>169</v>
      </c>
      <c r="AD176" s="189"/>
      <c r="AE176" s="189"/>
      <c r="AF176" s="189"/>
      <c r="AG176" s="189"/>
      <c r="AH176" s="190" t="s">
        <v>170</v>
      </c>
      <c r="AI176" s="189"/>
      <c r="AJ176" s="189"/>
      <c r="AK176" s="189"/>
      <c r="AL176" s="189"/>
      <c r="AM176" s="189"/>
      <c r="AN176" s="189"/>
      <c r="AO176" s="189"/>
      <c r="AP176" s="189"/>
      <c r="AQ176" s="189"/>
      <c r="AR176" s="189"/>
      <c r="AS176" s="189"/>
      <c r="AT176" s="191"/>
      <c r="AU176" s="192" t="s">
        <v>171</v>
      </c>
      <c r="AV176" s="193"/>
      <c r="AW176" s="193"/>
      <c r="AX176" s="195"/>
    </row>
    <row r="177" spans="1:50" ht="23.1" customHeight="1">
      <c r="A177" s="226"/>
      <c r="B177" s="227"/>
      <c r="C177" s="227"/>
      <c r="D177" s="227"/>
      <c r="E177" s="227"/>
      <c r="F177" s="228"/>
      <c r="G177" s="174"/>
      <c r="H177" s="175"/>
      <c r="I177" s="175"/>
      <c r="J177" s="175"/>
      <c r="K177" s="176"/>
      <c r="L177" s="177"/>
      <c r="M177" s="178"/>
      <c r="N177" s="178"/>
      <c r="O177" s="178"/>
      <c r="P177" s="178"/>
      <c r="Q177" s="178"/>
      <c r="R177" s="178"/>
      <c r="S177" s="178"/>
      <c r="T177" s="178"/>
      <c r="U177" s="178"/>
      <c r="V177" s="178"/>
      <c r="W177" s="178"/>
      <c r="X177" s="179"/>
      <c r="Y177" s="180"/>
      <c r="Z177" s="181"/>
      <c r="AA177" s="181"/>
      <c r="AB177" s="182"/>
      <c r="AC177" s="174" t="s">
        <v>172</v>
      </c>
      <c r="AD177" s="175"/>
      <c r="AE177" s="175"/>
      <c r="AF177" s="175"/>
      <c r="AG177" s="176"/>
      <c r="AH177" s="177" t="s">
        <v>173</v>
      </c>
      <c r="AI177" s="178"/>
      <c r="AJ177" s="178"/>
      <c r="AK177" s="178"/>
      <c r="AL177" s="178"/>
      <c r="AM177" s="178"/>
      <c r="AN177" s="178"/>
      <c r="AO177" s="178"/>
      <c r="AP177" s="178"/>
      <c r="AQ177" s="178"/>
      <c r="AR177" s="178"/>
      <c r="AS177" s="178"/>
      <c r="AT177" s="179"/>
      <c r="AU177" s="180">
        <v>1.4</v>
      </c>
      <c r="AV177" s="181"/>
      <c r="AW177" s="181"/>
      <c r="AX177" s="183"/>
    </row>
    <row r="178" spans="1:50" ht="23.1" customHeight="1">
      <c r="A178" s="226"/>
      <c r="B178" s="227"/>
      <c r="C178" s="227"/>
      <c r="D178" s="227"/>
      <c r="E178" s="227"/>
      <c r="F178" s="228"/>
      <c r="G178" s="164"/>
      <c r="H178" s="165"/>
      <c r="I178" s="165"/>
      <c r="J178" s="165"/>
      <c r="K178" s="166"/>
      <c r="L178" s="167"/>
      <c r="M178" s="168"/>
      <c r="N178" s="168"/>
      <c r="O178" s="168"/>
      <c r="P178" s="168"/>
      <c r="Q178" s="168"/>
      <c r="R178" s="168"/>
      <c r="S178" s="168"/>
      <c r="T178" s="168"/>
      <c r="U178" s="168"/>
      <c r="V178" s="168"/>
      <c r="W178" s="168"/>
      <c r="X178" s="169"/>
      <c r="Y178" s="170"/>
      <c r="Z178" s="171"/>
      <c r="AA178" s="171"/>
      <c r="AB178" s="172"/>
      <c r="AC178" s="164"/>
      <c r="AD178" s="165"/>
      <c r="AE178" s="165"/>
      <c r="AF178" s="165"/>
      <c r="AG178" s="166"/>
      <c r="AH178" s="167"/>
      <c r="AI178" s="168"/>
      <c r="AJ178" s="168"/>
      <c r="AK178" s="168"/>
      <c r="AL178" s="168"/>
      <c r="AM178" s="168"/>
      <c r="AN178" s="168"/>
      <c r="AO178" s="168"/>
      <c r="AP178" s="168"/>
      <c r="AQ178" s="168"/>
      <c r="AR178" s="168"/>
      <c r="AS178" s="168"/>
      <c r="AT178" s="169"/>
      <c r="AU178" s="170"/>
      <c r="AV178" s="171"/>
      <c r="AW178" s="171"/>
      <c r="AX178" s="173"/>
    </row>
    <row r="179" spans="1:50" ht="23.1" customHeight="1">
      <c r="A179" s="226"/>
      <c r="B179" s="227"/>
      <c r="C179" s="227"/>
      <c r="D179" s="227"/>
      <c r="E179" s="227"/>
      <c r="F179" s="228"/>
      <c r="G179" s="164"/>
      <c r="H179" s="165"/>
      <c r="I179" s="165"/>
      <c r="J179" s="165"/>
      <c r="K179" s="166"/>
      <c r="L179" s="167"/>
      <c r="M179" s="168"/>
      <c r="N179" s="168"/>
      <c r="O179" s="168"/>
      <c r="P179" s="168"/>
      <c r="Q179" s="168"/>
      <c r="R179" s="168"/>
      <c r="S179" s="168"/>
      <c r="T179" s="168"/>
      <c r="U179" s="168"/>
      <c r="V179" s="168"/>
      <c r="W179" s="168"/>
      <c r="X179" s="169"/>
      <c r="Y179" s="170"/>
      <c r="Z179" s="171"/>
      <c r="AA179" s="171"/>
      <c r="AB179" s="172"/>
      <c r="AC179" s="164"/>
      <c r="AD179" s="165"/>
      <c r="AE179" s="165"/>
      <c r="AF179" s="165"/>
      <c r="AG179" s="166"/>
      <c r="AH179" s="167"/>
      <c r="AI179" s="168"/>
      <c r="AJ179" s="168"/>
      <c r="AK179" s="168"/>
      <c r="AL179" s="168"/>
      <c r="AM179" s="168"/>
      <c r="AN179" s="168"/>
      <c r="AO179" s="168"/>
      <c r="AP179" s="168"/>
      <c r="AQ179" s="168"/>
      <c r="AR179" s="168"/>
      <c r="AS179" s="168"/>
      <c r="AT179" s="169"/>
      <c r="AU179" s="170"/>
      <c r="AV179" s="171"/>
      <c r="AW179" s="171"/>
      <c r="AX179" s="173"/>
    </row>
    <row r="180" spans="1:50" ht="23.1" customHeight="1">
      <c r="A180" s="226"/>
      <c r="B180" s="227"/>
      <c r="C180" s="227"/>
      <c r="D180" s="227"/>
      <c r="E180" s="227"/>
      <c r="F180" s="228"/>
      <c r="G180" s="164"/>
      <c r="H180" s="165"/>
      <c r="I180" s="165"/>
      <c r="J180" s="165"/>
      <c r="K180" s="166"/>
      <c r="L180" s="167"/>
      <c r="M180" s="168"/>
      <c r="N180" s="168"/>
      <c r="O180" s="168"/>
      <c r="P180" s="168"/>
      <c r="Q180" s="168"/>
      <c r="R180" s="168"/>
      <c r="S180" s="168"/>
      <c r="T180" s="168"/>
      <c r="U180" s="168"/>
      <c r="V180" s="168"/>
      <c r="W180" s="168"/>
      <c r="X180" s="169"/>
      <c r="Y180" s="170"/>
      <c r="Z180" s="171"/>
      <c r="AA180" s="171"/>
      <c r="AB180" s="172"/>
      <c r="AC180" s="164"/>
      <c r="AD180" s="165"/>
      <c r="AE180" s="165"/>
      <c r="AF180" s="165"/>
      <c r="AG180" s="166"/>
      <c r="AH180" s="167"/>
      <c r="AI180" s="168"/>
      <c r="AJ180" s="168"/>
      <c r="AK180" s="168"/>
      <c r="AL180" s="168"/>
      <c r="AM180" s="168"/>
      <c r="AN180" s="168"/>
      <c r="AO180" s="168"/>
      <c r="AP180" s="168"/>
      <c r="AQ180" s="168"/>
      <c r="AR180" s="168"/>
      <c r="AS180" s="168"/>
      <c r="AT180" s="169"/>
      <c r="AU180" s="170"/>
      <c r="AV180" s="171"/>
      <c r="AW180" s="171"/>
      <c r="AX180" s="173"/>
    </row>
    <row r="181" spans="1:50" ht="23.1" customHeight="1">
      <c r="A181" s="226"/>
      <c r="B181" s="227"/>
      <c r="C181" s="227"/>
      <c r="D181" s="227"/>
      <c r="E181" s="227"/>
      <c r="F181" s="228"/>
      <c r="G181" s="164"/>
      <c r="H181" s="165"/>
      <c r="I181" s="165"/>
      <c r="J181" s="165"/>
      <c r="K181" s="166"/>
      <c r="L181" s="167"/>
      <c r="M181" s="168"/>
      <c r="N181" s="168"/>
      <c r="O181" s="168"/>
      <c r="P181" s="168"/>
      <c r="Q181" s="168"/>
      <c r="R181" s="168"/>
      <c r="S181" s="168"/>
      <c r="T181" s="168"/>
      <c r="U181" s="168"/>
      <c r="V181" s="168"/>
      <c r="W181" s="168"/>
      <c r="X181" s="169"/>
      <c r="Y181" s="170"/>
      <c r="Z181" s="171"/>
      <c r="AA181" s="171"/>
      <c r="AB181" s="172"/>
      <c r="AC181" s="164"/>
      <c r="AD181" s="165"/>
      <c r="AE181" s="165"/>
      <c r="AF181" s="165"/>
      <c r="AG181" s="166"/>
      <c r="AH181" s="167"/>
      <c r="AI181" s="168"/>
      <c r="AJ181" s="168"/>
      <c r="AK181" s="168"/>
      <c r="AL181" s="168"/>
      <c r="AM181" s="168"/>
      <c r="AN181" s="168"/>
      <c r="AO181" s="168"/>
      <c r="AP181" s="168"/>
      <c r="AQ181" s="168"/>
      <c r="AR181" s="168"/>
      <c r="AS181" s="168"/>
      <c r="AT181" s="169"/>
      <c r="AU181" s="170"/>
      <c r="AV181" s="171"/>
      <c r="AW181" s="171"/>
      <c r="AX181" s="173"/>
    </row>
    <row r="182" spans="1:50" ht="23.1" customHeight="1">
      <c r="A182" s="226"/>
      <c r="B182" s="227"/>
      <c r="C182" s="227"/>
      <c r="D182" s="227"/>
      <c r="E182" s="227"/>
      <c r="F182" s="228"/>
      <c r="G182" s="164"/>
      <c r="H182" s="165"/>
      <c r="I182" s="165"/>
      <c r="J182" s="165"/>
      <c r="K182" s="166"/>
      <c r="L182" s="167"/>
      <c r="M182" s="168"/>
      <c r="N182" s="168"/>
      <c r="O182" s="168"/>
      <c r="P182" s="168"/>
      <c r="Q182" s="168"/>
      <c r="R182" s="168"/>
      <c r="S182" s="168"/>
      <c r="T182" s="168"/>
      <c r="U182" s="168"/>
      <c r="V182" s="168"/>
      <c r="W182" s="168"/>
      <c r="X182" s="169"/>
      <c r="Y182" s="170"/>
      <c r="Z182" s="171"/>
      <c r="AA182" s="171"/>
      <c r="AB182" s="172"/>
      <c r="AC182" s="164"/>
      <c r="AD182" s="165"/>
      <c r="AE182" s="165"/>
      <c r="AF182" s="165"/>
      <c r="AG182" s="166"/>
      <c r="AH182" s="167"/>
      <c r="AI182" s="168"/>
      <c r="AJ182" s="168"/>
      <c r="AK182" s="168"/>
      <c r="AL182" s="168"/>
      <c r="AM182" s="168"/>
      <c r="AN182" s="168"/>
      <c r="AO182" s="168"/>
      <c r="AP182" s="168"/>
      <c r="AQ182" s="168"/>
      <c r="AR182" s="168"/>
      <c r="AS182" s="168"/>
      <c r="AT182" s="169"/>
      <c r="AU182" s="170"/>
      <c r="AV182" s="171"/>
      <c r="AW182" s="171"/>
      <c r="AX182" s="173"/>
    </row>
    <row r="183" spans="1:50" ht="23.1" customHeight="1">
      <c r="A183" s="226"/>
      <c r="B183" s="227"/>
      <c r="C183" s="227"/>
      <c r="D183" s="227"/>
      <c r="E183" s="227"/>
      <c r="F183" s="228"/>
      <c r="G183" s="164"/>
      <c r="H183" s="165"/>
      <c r="I183" s="165"/>
      <c r="J183" s="165"/>
      <c r="K183" s="166"/>
      <c r="L183" s="167"/>
      <c r="M183" s="168"/>
      <c r="N183" s="168"/>
      <c r="O183" s="168"/>
      <c r="P183" s="168"/>
      <c r="Q183" s="168"/>
      <c r="R183" s="168"/>
      <c r="S183" s="168"/>
      <c r="T183" s="168"/>
      <c r="U183" s="168"/>
      <c r="V183" s="168"/>
      <c r="W183" s="168"/>
      <c r="X183" s="169"/>
      <c r="Y183" s="170"/>
      <c r="Z183" s="171"/>
      <c r="AA183" s="171"/>
      <c r="AB183" s="172"/>
      <c r="AC183" s="164"/>
      <c r="AD183" s="165"/>
      <c r="AE183" s="165"/>
      <c r="AF183" s="165"/>
      <c r="AG183" s="166"/>
      <c r="AH183" s="167"/>
      <c r="AI183" s="168"/>
      <c r="AJ183" s="168"/>
      <c r="AK183" s="168"/>
      <c r="AL183" s="168"/>
      <c r="AM183" s="168"/>
      <c r="AN183" s="168"/>
      <c r="AO183" s="168"/>
      <c r="AP183" s="168"/>
      <c r="AQ183" s="168"/>
      <c r="AR183" s="168"/>
      <c r="AS183" s="168"/>
      <c r="AT183" s="169"/>
      <c r="AU183" s="170"/>
      <c r="AV183" s="171"/>
      <c r="AW183" s="171"/>
      <c r="AX183" s="173"/>
    </row>
    <row r="184" spans="1:50" ht="23.1" customHeight="1">
      <c r="A184" s="226"/>
      <c r="B184" s="227"/>
      <c r="C184" s="227"/>
      <c r="D184" s="227"/>
      <c r="E184" s="227"/>
      <c r="F184" s="228"/>
      <c r="G184" s="164"/>
      <c r="H184" s="165"/>
      <c r="I184" s="165"/>
      <c r="J184" s="165"/>
      <c r="K184" s="166"/>
      <c r="L184" s="167"/>
      <c r="M184" s="168"/>
      <c r="N184" s="168"/>
      <c r="O184" s="168"/>
      <c r="P184" s="168"/>
      <c r="Q184" s="168"/>
      <c r="R184" s="168"/>
      <c r="S184" s="168"/>
      <c r="T184" s="168"/>
      <c r="U184" s="168"/>
      <c r="V184" s="168"/>
      <c r="W184" s="168"/>
      <c r="X184" s="169"/>
      <c r="Y184" s="170"/>
      <c r="Z184" s="171"/>
      <c r="AA184" s="171"/>
      <c r="AB184" s="172"/>
      <c r="AC184" s="164"/>
      <c r="AD184" s="165"/>
      <c r="AE184" s="165"/>
      <c r="AF184" s="165"/>
      <c r="AG184" s="166"/>
      <c r="AH184" s="167"/>
      <c r="AI184" s="168"/>
      <c r="AJ184" s="168"/>
      <c r="AK184" s="168"/>
      <c r="AL184" s="168"/>
      <c r="AM184" s="168"/>
      <c r="AN184" s="168"/>
      <c r="AO184" s="168"/>
      <c r="AP184" s="168"/>
      <c r="AQ184" s="168"/>
      <c r="AR184" s="168"/>
      <c r="AS184" s="168"/>
      <c r="AT184" s="169"/>
      <c r="AU184" s="170"/>
      <c r="AV184" s="171"/>
      <c r="AW184" s="171"/>
      <c r="AX184" s="173"/>
    </row>
    <row r="185" spans="1:50" ht="23.1" customHeight="1">
      <c r="A185" s="226"/>
      <c r="B185" s="227"/>
      <c r="C185" s="227"/>
      <c r="D185" s="227"/>
      <c r="E185" s="227"/>
      <c r="F185" s="228"/>
      <c r="G185" s="164"/>
      <c r="H185" s="165"/>
      <c r="I185" s="165"/>
      <c r="J185" s="165"/>
      <c r="K185" s="166"/>
      <c r="L185" s="167"/>
      <c r="M185" s="168"/>
      <c r="N185" s="168"/>
      <c r="O185" s="168"/>
      <c r="P185" s="168"/>
      <c r="Q185" s="168"/>
      <c r="R185" s="168"/>
      <c r="S185" s="168"/>
      <c r="T185" s="168"/>
      <c r="U185" s="168"/>
      <c r="V185" s="168"/>
      <c r="W185" s="168"/>
      <c r="X185" s="169"/>
      <c r="Y185" s="170"/>
      <c r="Z185" s="171"/>
      <c r="AA185" s="171"/>
      <c r="AB185" s="172"/>
      <c r="AC185" s="164"/>
      <c r="AD185" s="165"/>
      <c r="AE185" s="165"/>
      <c r="AF185" s="165"/>
      <c r="AG185" s="166"/>
      <c r="AH185" s="167"/>
      <c r="AI185" s="168"/>
      <c r="AJ185" s="168"/>
      <c r="AK185" s="168"/>
      <c r="AL185" s="168"/>
      <c r="AM185" s="168"/>
      <c r="AN185" s="168"/>
      <c r="AO185" s="168"/>
      <c r="AP185" s="168"/>
      <c r="AQ185" s="168"/>
      <c r="AR185" s="168"/>
      <c r="AS185" s="168"/>
      <c r="AT185" s="169"/>
      <c r="AU185" s="170"/>
      <c r="AV185" s="171"/>
      <c r="AW185" s="171"/>
      <c r="AX185" s="173"/>
    </row>
    <row r="186" spans="1:50" ht="23.1" customHeight="1">
      <c r="A186" s="226"/>
      <c r="B186" s="227"/>
      <c r="C186" s="227"/>
      <c r="D186" s="227"/>
      <c r="E186" s="227"/>
      <c r="F186" s="228"/>
      <c r="G186" s="164"/>
      <c r="H186" s="165"/>
      <c r="I186" s="165"/>
      <c r="J186" s="165"/>
      <c r="K186" s="166"/>
      <c r="L186" s="167"/>
      <c r="M186" s="168"/>
      <c r="N186" s="168"/>
      <c r="O186" s="168"/>
      <c r="P186" s="168"/>
      <c r="Q186" s="168"/>
      <c r="R186" s="168"/>
      <c r="S186" s="168"/>
      <c r="T186" s="168"/>
      <c r="U186" s="168"/>
      <c r="V186" s="168"/>
      <c r="W186" s="168"/>
      <c r="X186" s="169"/>
      <c r="Y186" s="170"/>
      <c r="Z186" s="171"/>
      <c r="AA186" s="171"/>
      <c r="AB186" s="172"/>
      <c r="AC186" s="164"/>
      <c r="AD186" s="165"/>
      <c r="AE186" s="165"/>
      <c r="AF186" s="165"/>
      <c r="AG186" s="166"/>
      <c r="AH186" s="167"/>
      <c r="AI186" s="168"/>
      <c r="AJ186" s="168"/>
      <c r="AK186" s="168"/>
      <c r="AL186" s="168"/>
      <c r="AM186" s="168"/>
      <c r="AN186" s="168"/>
      <c r="AO186" s="168"/>
      <c r="AP186" s="168"/>
      <c r="AQ186" s="168"/>
      <c r="AR186" s="168"/>
      <c r="AS186" s="168"/>
      <c r="AT186" s="169"/>
      <c r="AU186" s="170"/>
      <c r="AV186" s="171"/>
      <c r="AW186" s="171"/>
      <c r="AX186" s="173"/>
    </row>
    <row r="187" spans="1:50" ht="23.1" customHeight="1">
      <c r="A187" s="226"/>
      <c r="B187" s="227"/>
      <c r="C187" s="227"/>
      <c r="D187" s="227"/>
      <c r="E187" s="227"/>
      <c r="F187" s="228"/>
      <c r="G187" s="196" t="s">
        <v>36</v>
      </c>
      <c r="H187" s="197"/>
      <c r="I187" s="197"/>
      <c r="J187" s="197"/>
      <c r="K187" s="197"/>
      <c r="L187" s="198"/>
      <c r="M187" s="199"/>
      <c r="N187" s="199"/>
      <c r="O187" s="199"/>
      <c r="P187" s="199"/>
      <c r="Q187" s="199"/>
      <c r="R187" s="199"/>
      <c r="S187" s="199"/>
      <c r="T187" s="199"/>
      <c r="U187" s="199"/>
      <c r="V187" s="199"/>
      <c r="W187" s="199"/>
      <c r="X187" s="200"/>
      <c r="Y187" s="201">
        <f>SUM(Y177:AB186)</f>
        <v>0</v>
      </c>
      <c r="Z187" s="202"/>
      <c r="AA187" s="202"/>
      <c r="AB187" s="203"/>
      <c r="AC187" s="196" t="s">
        <v>36</v>
      </c>
      <c r="AD187" s="197"/>
      <c r="AE187" s="197"/>
      <c r="AF187" s="197"/>
      <c r="AG187" s="197"/>
      <c r="AH187" s="198"/>
      <c r="AI187" s="199"/>
      <c r="AJ187" s="199"/>
      <c r="AK187" s="199"/>
      <c r="AL187" s="199"/>
      <c r="AM187" s="199"/>
      <c r="AN187" s="199"/>
      <c r="AO187" s="199"/>
      <c r="AP187" s="199"/>
      <c r="AQ187" s="199"/>
      <c r="AR187" s="199"/>
      <c r="AS187" s="199"/>
      <c r="AT187" s="200"/>
      <c r="AU187" s="201">
        <f>SUM(AU177:AX186)</f>
        <v>1.4</v>
      </c>
      <c r="AV187" s="202"/>
      <c r="AW187" s="202"/>
      <c r="AX187" s="204"/>
    </row>
    <row r="188" spans="1:50" ht="23.1" hidden="1" customHeight="1">
      <c r="A188" s="226"/>
      <c r="B188" s="227"/>
      <c r="C188" s="227"/>
      <c r="D188" s="227"/>
      <c r="E188" s="227"/>
      <c r="F188" s="228"/>
      <c r="G188" s="184" t="s">
        <v>174</v>
      </c>
      <c r="H188" s="185"/>
      <c r="I188" s="185"/>
      <c r="J188" s="185"/>
      <c r="K188" s="185"/>
      <c r="L188" s="185"/>
      <c r="M188" s="185"/>
      <c r="N188" s="185"/>
      <c r="O188" s="185"/>
      <c r="P188" s="185"/>
      <c r="Q188" s="185"/>
      <c r="R188" s="185"/>
      <c r="S188" s="185"/>
      <c r="T188" s="185"/>
      <c r="U188" s="185"/>
      <c r="V188" s="185"/>
      <c r="W188" s="185"/>
      <c r="X188" s="185"/>
      <c r="Y188" s="185"/>
      <c r="Z188" s="185"/>
      <c r="AA188" s="185"/>
      <c r="AB188" s="186"/>
      <c r="AC188" s="184" t="s">
        <v>175</v>
      </c>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7"/>
    </row>
    <row r="189" spans="1:50" ht="23.1" hidden="1" customHeight="1">
      <c r="A189" s="226"/>
      <c r="B189" s="227"/>
      <c r="C189" s="227"/>
      <c r="D189" s="227"/>
      <c r="E189" s="227"/>
      <c r="F189" s="228"/>
      <c r="G189" s="188" t="s">
        <v>169</v>
      </c>
      <c r="H189" s="189"/>
      <c r="I189" s="189"/>
      <c r="J189" s="189"/>
      <c r="K189" s="189"/>
      <c r="L189" s="190" t="s">
        <v>170</v>
      </c>
      <c r="M189" s="189"/>
      <c r="N189" s="189"/>
      <c r="O189" s="189"/>
      <c r="P189" s="189"/>
      <c r="Q189" s="189"/>
      <c r="R189" s="189"/>
      <c r="S189" s="189"/>
      <c r="T189" s="189"/>
      <c r="U189" s="189"/>
      <c r="V189" s="189"/>
      <c r="W189" s="189"/>
      <c r="X189" s="191"/>
      <c r="Y189" s="192" t="s">
        <v>171</v>
      </c>
      <c r="Z189" s="193"/>
      <c r="AA189" s="193"/>
      <c r="AB189" s="194"/>
      <c r="AC189" s="188" t="s">
        <v>169</v>
      </c>
      <c r="AD189" s="189"/>
      <c r="AE189" s="189"/>
      <c r="AF189" s="189"/>
      <c r="AG189" s="189"/>
      <c r="AH189" s="190" t="s">
        <v>170</v>
      </c>
      <c r="AI189" s="189"/>
      <c r="AJ189" s="189"/>
      <c r="AK189" s="189"/>
      <c r="AL189" s="189"/>
      <c r="AM189" s="189"/>
      <c r="AN189" s="189"/>
      <c r="AO189" s="189"/>
      <c r="AP189" s="189"/>
      <c r="AQ189" s="189"/>
      <c r="AR189" s="189"/>
      <c r="AS189" s="189"/>
      <c r="AT189" s="191"/>
      <c r="AU189" s="192" t="s">
        <v>171</v>
      </c>
      <c r="AV189" s="193"/>
      <c r="AW189" s="193"/>
      <c r="AX189" s="195"/>
    </row>
    <row r="190" spans="1:50" ht="23.1" hidden="1" customHeight="1">
      <c r="A190" s="226"/>
      <c r="B190" s="227"/>
      <c r="C190" s="227"/>
      <c r="D190" s="227"/>
      <c r="E190" s="227"/>
      <c r="F190" s="228"/>
      <c r="G190" s="174"/>
      <c r="H190" s="175"/>
      <c r="I190" s="175"/>
      <c r="J190" s="175"/>
      <c r="K190" s="176"/>
      <c r="L190" s="177"/>
      <c r="M190" s="178"/>
      <c r="N190" s="178"/>
      <c r="O190" s="178"/>
      <c r="P190" s="178"/>
      <c r="Q190" s="178"/>
      <c r="R190" s="178"/>
      <c r="S190" s="178"/>
      <c r="T190" s="178"/>
      <c r="U190" s="178"/>
      <c r="V190" s="178"/>
      <c r="W190" s="178"/>
      <c r="X190" s="179"/>
      <c r="Y190" s="180"/>
      <c r="Z190" s="181"/>
      <c r="AA190" s="181"/>
      <c r="AB190" s="182"/>
      <c r="AC190" s="174"/>
      <c r="AD190" s="175"/>
      <c r="AE190" s="175"/>
      <c r="AF190" s="175"/>
      <c r="AG190" s="176"/>
      <c r="AH190" s="177"/>
      <c r="AI190" s="178"/>
      <c r="AJ190" s="178"/>
      <c r="AK190" s="178"/>
      <c r="AL190" s="178"/>
      <c r="AM190" s="178"/>
      <c r="AN190" s="178"/>
      <c r="AO190" s="178"/>
      <c r="AP190" s="178"/>
      <c r="AQ190" s="178"/>
      <c r="AR190" s="178"/>
      <c r="AS190" s="178"/>
      <c r="AT190" s="179"/>
      <c r="AU190" s="180"/>
      <c r="AV190" s="181"/>
      <c r="AW190" s="181"/>
      <c r="AX190" s="183"/>
    </row>
    <row r="191" spans="1:50" ht="23.1" hidden="1" customHeight="1">
      <c r="A191" s="226"/>
      <c r="B191" s="227"/>
      <c r="C191" s="227"/>
      <c r="D191" s="227"/>
      <c r="E191" s="227"/>
      <c r="F191" s="228"/>
      <c r="G191" s="164"/>
      <c r="H191" s="165"/>
      <c r="I191" s="165"/>
      <c r="J191" s="165"/>
      <c r="K191" s="166"/>
      <c r="L191" s="167"/>
      <c r="M191" s="168"/>
      <c r="N191" s="168"/>
      <c r="O191" s="168"/>
      <c r="P191" s="168"/>
      <c r="Q191" s="168"/>
      <c r="R191" s="168"/>
      <c r="S191" s="168"/>
      <c r="T191" s="168"/>
      <c r="U191" s="168"/>
      <c r="V191" s="168"/>
      <c r="W191" s="168"/>
      <c r="X191" s="169"/>
      <c r="Y191" s="170"/>
      <c r="Z191" s="171"/>
      <c r="AA191" s="171"/>
      <c r="AB191" s="172"/>
      <c r="AC191" s="164"/>
      <c r="AD191" s="165"/>
      <c r="AE191" s="165"/>
      <c r="AF191" s="165"/>
      <c r="AG191" s="166"/>
      <c r="AH191" s="167"/>
      <c r="AI191" s="168"/>
      <c r="AJ191" s="168"/>
      <c r="AK191" s="168"/>
      <c r="AL191" s="168"/>
      <c r="AM191" s="168"/>
      <c r="AN191" s="168"/>
      <c r="AO191" s="168"/>
      <c r="AP191" s="168"/>
      <c r="AQ191" s="168"/>
      <c r="AR191" s="168"/>
      <c r="AS191" s="168"/>
      <c r="AT191" s="169"/>
      <c r="AU191" s="170"/>
      <c r="AV191" s="171"/>
      <c r="AW191" s="171"/>
      <c r="AX191" s="173"/>
    </row>
    <row r="192" spans="1:50" ht="23.1" hidden="1" customHeight="1">
      <c r="A192" s="226"/>
      <c r="B192" s="227"/>
      <c r="C192" s="227"/>
      <c r="D192" s="227"/>
      <c r="E192" s="227"/>
      <c r="F192" s="228"/>
      <c r="G192" s="164"/>
      <c r="H192" s="165"/>
      <c r="I192" s="165"/>
      <c r="J192" s="165"/>
      <c r="K192" s="166"/>
      <c r="L192" s="167"/>
      <c r="M192" s="168"/>
      <c r="N192" s="168"/>
      <c r="O192" s="168"/>
      <c r="P192" s="168"/>
      <c r="Q192" s="168"/>
      <c r="R192" s="168"/>
      <c r="S192" s="168"/>
      <c r="T192" s="168"/>
      <c r="U192" s="168"/>
      <c r="V192" s="168"/>
      <c r="W192" s="168"/>
      <c r="X192" s="169"/>
      <c r="Y192" s="170"/>
      <c r="Z192" s="171"/>
      <c r="AA192" s="171"/>
      <c r="AB192" s="172"/>
      <c r="AC192" s="164"/>
      <c r="AD192" s="165"/>
      <c r="AE192" s="165"/>
      <c r="AF192" s="165"/>
      <c r="AG192" s="166"/>
      <c r="AH192" s="167"/>
      <c r="AI192" s="168"/>
      <c r="AJ192" s="168"/>
      <c r="AK192" s="168"/>
      <c r="AL192" s="168"/>
      <c r="AM192" s="168"/>
      <c r="AN192" s="168"/>
      <c r="AO192" s="168"/>
      <c r="AP192" s="168"/>
      <c r="AQ192" s="168"/>
      <c r="AR192" s="168"/>
      <c r="AS192" s="168"/>
      <c r="AT192" s="169"/>
      <c r="AU192" s="170"/>
      <c r="AV192" s="171"/>
      <c r="AW192" s="171"/>
      <c r="AX192" s="173"/>
    </row>
    <row r="193" spans="1:50" ht="23.1" hidden="1" customHeight="1">
      <c r="A193" s="226"/>
      <c r="B193" s="227"/>
      <c r="C193" s="227"/>
      <c r="D193" s="227"/>
      <c r="E193" s="227"/>
      <c r="F193" s="228"/>
      <c r="G193" s="164"/>
      <c r="H193" s="165"/>
      <c r="I193" s="165"/>
      <c r="J193" s="165"/>
      <c r="K193" s="166"/>
      <c r="L193" s="167"/>
      <c r="M193" s="168"/>
      <c r="N193" s="168"/>
      <c r="O193" s="168"/>
      <c r="P193" s="168"/>
      <c r="Q193" s="168"/>
      <c r="R193" s="168"/>
      <c r="S193" s="168"/>
      <c r="T193" s="168"/>
      <c r="U193" s="168"/>
      <c r="V193" s="168"/>
      <c r="W193" s="168"/>
      <c r="X193" s="169"/>
      <c r="Y193" s="170"/>
      <c r="Z193" s="171"/>
      <c r="AA193" s="171"/>
      <c r="AB193" s="172"/>
      <c r="AC193" s="164"/>
      <c r="AD193" s="165"/>
      <c r="AE193" s="165"/>
      <c r="AF193" s="165"/>
      <c r="AG193" s="166"/>
      <c r="AH193" s="167"/>
      <c r="AI193" s="168"/>
      <c r="AJ193" s="168"/>
      <c r="AK193" s="168"/>
      <c r="AL193" s="168"/>
      <c r="AM193" s="168"/>
      <c r="AN193" s="168"/>
      <c r="AO193" s="168"/>
      <c r="AP193" s="168"/>
      <c r="AQ193" s="168"/>
      <c r="AR193" s="168"/>
      <c r="AS193" s="168"/>
      <c r="AT193" s="169"/>
      <c r="AU193" s="170"/>
      <c r="AV193" s="171"/>
      <c r="AW193" s="171"/>
      <c r="AX193" s="173"/>
    </row>
    <row r="194" spans="1:50" ht="23.1" hidden="1" customHeight="1">
      <c r="A194" s="226"/>
      <c r="B194" s="227"/>
      <c r="C194" s="227"/>
      <c r="D194" s="227"/>
      <c r="E194" s="227"/>
      <c r="F194" s="228"/>
      <c r="G194" s="164"/>
      <c r="H194" s="165"/>
      <c r="I194" s="165"/>
      <c r="J194" s="165"/>
      <c r="K194" s="166"/>
      <c r="L194" s="167"/>
      <c r="M194" s="168"/>
      <c r="N194" s="168"/>
      <c r="O194" s="168"/>
      <c r="P194" s="168"/>
      <c r="Q194" s="168"/>
      <c r="R194" s="168"/>
      <c r="S194" s="168"/>
      <c r="T194" s="168"/>
      <c r="U194" s="168"/>
      <c r="V194" s="168"/>
      <c r="W194" s="168"/>
      <c r="X194" s="169"/>
      <c r="Y194" s="170"/>
      <c r="Z194" s="171"/>
      <c r="AA194" s="171"/>
      <c r="AB194" s="172"/>
      <c r="AC194" s="164"/>
      <c r="AD194" s="165"/>
      <c r="AE194" s="165"/>
      <c r="AF194" s="165"/>
      <c r="AG194" s="166"/>
      <c r="AH194" s="167"/>
      <c r="AI194" s="168"/>
      <c r="AJ194" s="168"/>
      <c r="AK194" s="168"/>
      <c r="AL194" s="168"/>
      <c r="AM194" s="168"/>
      <c r="AN194" s="168"/>
      <c r="AO194" s="168"/>
      <c r="AP194" s="168"/>
      <c r="AQ194" s="168"/>
      <c r="AR194" s="168"/>
      <c r="AS194" s="168"/>
      <c r="AT194" s="169"/>
      <c r="AU194" s="170"/>
      <c r="AV194" s="171"/>
      <c r="AW194" s="171"/>
      <c r="AX194" s="173"/>
    </row>
    <row r="195" spans="1:50" ht="23.1" hidden="1" customHeight="1">
      <c r="A195" s="226"/>
      <c r="B195" s="227"/>
      <c r="C195" s="227"/>
      <c r="D195" s="227"/>
      <c r="E195" s="227"/>
      <c r="F195" s="228"/>
      <c r="G195" s="164"/>
      <c r="H195" s="165"/>
      <c r="I195" s="165"/>
      <c r="J195" s="165"/>
      <c r="K195" s="166"/>
      <c r="L195" s="167"/>
      <c r="M195" s="168"/>
      <c r="N195" s="168"/>
      <c r="O195" s="168"/>
      <c r="P195" s="168"/>
      <c r="Q195" s="168"/>
      <c r="R195" s="168"/>
      <c r="S195" s="168"/>
      <c r="T195" s="168"/>
      <c r="U195" s="168"/>
      <c r="V195" s="168"/>
      <c r="W195" s="168"/>
      <c r="X195" s="169"/>
      <c r="Y195" s="170"/>
      <c r="Z195" s="171"/>
      <c r="AA195" s="171"/>
      <c r="AB195" s="172"/>
      <c r="AC195" s="164"/>
      <c r="AD195" s="165"/>
      <c r="AE195" s="165"/>
      <c r="AF195" s="165"/>
      <c r="AG195" s="166"/>
      <c r="AH195" s="167"/>
      <c r="AI195" s="168"/>
      <c r="AJ195" s="168"/>
      <c r="AK195" s="168"/>
      <c r="AL195" s="168"/>
      <c r="AM195" s="168"/>
      <c r="AN195" s="168"/>
      <c r="AO195" s="168"/>
      <c r="AP195" s="168"/>
      <c r="AQ195" s="168"/>
      <c r="AR195" s="168"/>
      <c r="AS195" s="168"/>
      <c r="AT195" s="169"/>
      <c r="AU195" s="170"/>
      <c r="AV195" s="171"/>
      <c r="AW195" s="171"/>
      <c r="AX195" s="173"/>
    </row>
    <row r="196" spans="1:50" ht="23.1" hidden="1" customHeight="1">
      <c r="A196" s="226"/>
      <c r="B196" s="227"/>
      <c r="C196" s="227"/>
      <c r="D196" s="227"/>
      <c r="E196" s="227"/>
      <c r="F196" s="228"/>
      <c r="G196" s="164"/>
      <c r="H196" s="165"/>
      <c r="I196" s="165"/>
      <c r="J196" s="165"/>
      <c r="K196" s="166"/>
      <c r="L196" s="167"/>
      <c r="M196" s="168"/>
      <c r="N196" s="168"/>
      <c r="O196" s="168"/>
      <c r="P196" s="168"/>
      <c r="Q196" s="168"/>
      <c r="R196" s="168"/>
      <c r="S196" s="168"/>
      <c r="T196" s="168"/>
      <c r="U196" s="168"/>
      <c r="V196" s="168"/>
      <c r="W196" s="168"/>
      <c r="X196" s="169"/>
      <c r="Y196" s="170"/>
      <c r="Z196" s="171"/>
      <c r="AA196" s="171"/>
      <c r="AB196" s="172"/>
      <c r="AC196" s="164"/>
      <c r="AD196" s="165"/>
      <c r="AE196" s="165"/>
      <c r="AF196" s="165"/>
      <c r="AG196" s="166"/>
      <c r="AH196" s="167"/>
      <c r="AI196" s="168"/>
      <c r="AJ196" s="168"/>
      <c r="AK196" s="168"/>
      <c r="AL196" s="168"/>
      <c r="AM196" s="168"/>
      <c r="AN196" s="168"/>
      <c r="AO196" s="168"/>
      <c r="AP196" s="168"/>
      <c r="AQ196" s="168"/>
      <c r="AR196" s="168"/>
      <c r="AS196" s="168"/>
      <c r="AT196" s="169"/>
      <c r="AU196" s="170"/>
      <c r="AV196" s="171"/>
      <c r="AW196" s="171"/>
      <c r="AX196" s="173"/>
    </row>
    <row r="197" spans="1:50" ht="23.1" hidden="1" customHeight="1">
      <c r="A197" s="226"/>
      <c r="B197" s="227"/>
      <c r="C197" s="227"/>
      <c r="D197" s="227"/>
      <c r="E197" s="227"/>
      <c r="F197" s="228"/>
      <c r="G197" s="164"/>
      <c r="H197" s="165"/>
      <c r="I197" s="165"/>
      <c r="J197" s="165"/>
      <c r="K197" s="166"/>
      <c r="L197" s="167"/>
      <c r="M197" s="168"/>
      <c r="N197" s="168"/>
      <c r="O197" s="168"/>
      <c r="P197" s="168"/>
      <c r="Q197" s="168"/>
      <c r="R197" s="168"/>
      <c r="S197" s="168"/>
      <c r="T197" s="168"/>
      <c r="U197" s="168"/>
      <c r="V197" s="168"/>
      <c r="W197" s="168"/>
      <c r="X197" s="169"/>
      <c r="Y197" s="170"/>
      <c r="Z197" s="171"/>
      <c r="AA197" s="171"/>
      <c r="AB197" s="172"/>
      <c r="AC197" s="164"/>
      <c r="AD197" s="165"/>
      <c r="AE197" s="165"/>
      <c r="AF197" s="165"/>
      <c r="AG197" s="166"/>
      <c r="AH197" s="167"/>
      <c r="AI197" s="168"/>
      <c r="AJ197" s="168"/>
      <c r="AK197" s="168"/>
      <c r="AL197" s="168"/>
      <c r="AM197" s="168"/>
      <c r="AN197" s="168"/>
      <c r="AO197" s="168"/>
      <c r="AP197" s="168"/>
      <c r="AQ197" s="168"/>
      <c r="AR197" s="168"/>
      <c r="AS197" s="168"/>
      <c r="AT197" s="169"/>
      <c r="AU197" s="170"/>
      <c r="AV197" s="171"/>
      <c r="AW197" s="171"/>
      <c r="AX197" s="173"/>
    </row>
    <row r="198" spans="1:50" ht="23.1" hidden="1" customHeight="1">
      <c r="A198" s="226"/>
      <c r="B198" s="227"/>
      <c r="C198" s="227"/>
      <c r="D198" s="227"/>
      <c r="E198" s="227"/>
      <c r="F198" s="228"/>
      <c r="G198" s="164"/>
      <c r="H198" s="165"/>
      <c r="I198" s="165"/>
      <c r="J198" s="165"/>
      <c r="K198" s="166"/>
      <c r="L198" s="167"/>
      <c r="M198" s="168"/>
      <c r="N198" s="168"/>
      <c r="O198" s="168"/>
      <c r="P198" s="168"/>
      <c r="Q198" s="168"/>
      <c r="R198" s="168"/>
      <c r="S198" s="168"/>
      <c r="T198" s="168"/>
      <c r="U198" s="168"/>
      <c r="V198" s="168"/>
      <c r="W198" s="168"/>
      <c r="X198" s="169"/>
      <c r="Y198" s="170"/>
      <c r="Z198" s="171"/>
      <c r="AA198" s="171"/>
      <c r="AB198" s="172"/>
      <c r="AC198" s="164"/>
      <c r="AD198" s="165"/>
      <c r="AE198" s="165"/>
      <c r="AF198" s="165"/>
      <c r="AG198" s="166"/>
      <c r="AH198" s="167"/>
      <c r="AI198" s="168"/>
      <c r="AJ198" s="168"/>
      <c r="AK198" s="168"/>
      <c r="AL198" s="168"/>
      <c r="AM198" s="168"/>
      <c r="AN198" s="168"/>
      <c r="AO198" s="168"/>
      <c r="AP198" s="168"/>
      <c r="AQ198" s="168"/>
      <c r="AR198" s="168"/>
      <c r="AS198" s="168"/>
      <c r="AT198" s="169"/>
      <c r="AU198" s="170"/>
      <c r="AV198" s="171"/>
      <c r="AW198" s="171"/>
      <c r="AX198" s="173"/>
    </row>
    <row r="199" spans="1:50" ht="23.1" hidden="1" customHeight="1">
      <c r="A199" s="226"/>
      <c r="B199" s="227"/>
      <c r="C199" s="227"/>
      <c r="D199" s="227"/>
      <c r="E199" s="227"/>
      <c r="F199" s="228"/>
      <c r="G199" s="164"/>
      <c r="H199" s="165"/>
      <c r="I199" s="165"/>
      <c r="J199" s="165"/>
      <c r="K199" s="166"/>
      <c r="L199" s="167"/>
      <c r="M199" s="168"/>
      <c r="N199" s="168"/>
      <c r="O199" s="168"/>
      <c r="P199" s="168"/>
      <c r="Q199" s="168"/>
      <c r="R199" s="168"/>
      <c r="S199" s="168"/>
      <c r="T199" s="168"/>
      <c r="U199" s="168"/>
      <c r="V199" s="168"/>
      <c r="W199" s="168"/>
      <c r="X199" s="169"/>
      <c r="Y199" s="170"/>
      <c r="Z199" s="171"/>
      <c r="AA199" s="171"/>
      <c r="AB199" s="172"/>
      <c r="AC199" s="164"/>
      <c r="AD199" s="165"/>
      <c r="AE199" s="165"/>
      <c r="AF199" s="165"/>
      <c r="AG199" s="166"/>
      <c r="AH199" s="167"/>
      <c r="AI199" s="168"/>
      <c r="AJ199" s="168"/>
      <c r="AK199" s="168"/>
      <c r="AL199" s="168"/>
      <c r="AM199" s="168"/>
      <c r="AN199" s="168"/>
      <c r="AO199" s="168"/>
      <c r="AP199" s="168"/>
      <c r="AQ199" s="168"/>
      <c r="AR199" s="168"/>
      <c r="AS199" s="168"/>
      <c r="AT199" s="169"/>
      <c r="AU199" s="170"/>
      <c r="AV199" s="171"/>
      <c r="AW199" s="171"/>
      <c r="AX199" s="173"/>
    </row>
    <row r="200" spans="1:50" ht="23.1" hidden="1" customHeight="1">
      <c r="A200" s="226"/>
      <c r="B200" s="227"/>
      <c r="C200" s="227"/>
      <c r="D200" s="227"/>
      <c r="E200" s="227"/>
      <c r="F200" s="228"/>
      <c r="G200" s="196" t="s">
        <v>36</v>
      </c>
      <c r="H200" s="197"/>
      <c r="I200" s="197"/>
      <c r="J200" s="197"/>
      <c r="K200" s="197"/>
      <c r="L200" s="198"/>
      <c r="M200" s="199"/>
      <c r="N200" s="199"/>
      <c r="O200" s="199"/>
      <c r="P200" s="199"/>
      <c r="Q200" s="199"/>
      <c r="R200" s="199"/>
      <c r="S200" s="199"/>
      <c r="T200" s="199"/>
      <c r="U200" s="199"/>
      <c r="V200" s="199"/>
      <c r="W200" s="199"/>
      <c r="X200" s="200"/>
      <c r="Y200" s="201">
        <f>SUM(Y190:AB199)</f>
        <v>0</v>
      </c>
      <c r="Z200" s="202"/>
      <c r="AA200" s="202"/>
      <c r="AB200" s="203"/>
      <c r="AC200" s="196" t="s">
        <v>36</v>
      </c>
      <c r="AD200" s="197"/>
      <c r="AE200" s="197"/>
      <c r="AF200" s="197"/>
      <c r="AG200" s="197"/>
      <c r="AH200" s="198"/>
      <c r="AI200" s="199"/>
      <c r="AJ200" s="199"/>
      <c r="AK200" s="199"/>
      <c r="AL200" s="199"/>
      <c r="AM200" s="199"/>
      <c r="AN200" s="199"/>
      <c r="AO200" s="199"/>
      <c r="AP200" s="199"/>
      <c r="AQ200" s="199"/>
      <c r="AR200" s="199"/>
      <c r="AS200" s="199"/>
      <c r="AT200" s="200"/>
      <c r="AU200" s="201">
        <f>SUM(AU190:AX199)</f>
        <v>0</v>
      </c>
      <c r="AV200" s="202"/>
      <c r="AW200" s="202"/>
      <c r="AX200" s="204"/>
    </row>
    <row r="201" spans="1:50" ht="23.1" hidden="1" customHeight="1">
      <c r="A201" s="226"/>
      <c r="B201" s="227"/>
      <c r="C201" s="227"/>
      <c r="D201" s="227"/>
      <c r="E201" s="227"/>
      <c r="F201" s="228"/>
      <c r="G201" s="184" t="s">
        <v>176</v>
      </c>
      <c r="H201" s="185"/>
      <c r="I201" s="185"/>
      <c r="J201" s="185"/>
      <c r="K201" s="185"/>
      <c r="L201" s="185"/>
      <c r="M201" s="185"/>
      <c r="N201" s="185"/>
      <c r="O201" s="185"/>
      <c r="P201" s="185"/>
      <c r="Q201" s="185"/>
      <c r="R201" s="185"/>
      <c r="S201" s="185"/>
      <c r="T201" s="185"/>
      <c r="U201" s="185"/>
      <c r="V201" s="185"/>
      <c r="W201" s="185"/>
      <c r="X201" s="185"/>
      <c r="Y201" s="185"/>
      <c r="Z201" s="185"/>
      <c r="AA201" s="185"/>
      <c r="AB201" s="186"/>
      <c r="AC201" s="184" t="s">
        <v>177</v>
      </c>
      <c r="AD201" s="185"/>
      <c r="AE201" s="185"/>
      <c r="AF201" s="185"/>
      <c r="AG201" s="185"/>
      <c r="AH201" s="185"/>
      <c r="AI201" s="185"/>
      <c r="AJ201" s="185"/>
      <c r="AK201" s="185"/>
      <c r="AL201" s="185"/>
      <c r="AM201" s="185"/>
      <c r="AN201" s="185"/>
      <c r="AO201" s="185"/>
      <c r="AP201" s="185"/>
      <c r="AQ201" s="185"/>
      <c r="AR201" s="185"/>
      <c r="AS201" s="185"/>
      <c r="AT201" s="185"/>
      <c r="AU201" s="185"/>
      <c r="AV201" s="185"/>
      <c r="AW201" s="185"/>
      <c r="AX201" s="187"/>
    </row>
    <row r="202" spans="1:50" ht="23.1" hidden="1" customHeight="1">
      <c r="A202" s="226"/>
      <c r="B202" s="227"/>
      <c r="C202" s="227"/>
      <c r="D202" s="227"/>
      <c r="E202" s="227"/>
      <c r="F202" s="228"/>
      <c r="G202" s="188" t="s">
        <v>169</v>
      </c>
      <c r="H202" s="189"/>
      <c r="I202" s="189"/>
      <c r="J202" s="189"/>
      <c r="K202" s="189"/>
      <c r="L202" s="190" t="s">
        <v>170</v>
      </c>
      <c r="M202" s="189"/>
      <c r="N202" s="189"/>
      <c r="O202" s="189"/>
      <c r="P202" s="189"/>
      <c r="Q202" s="189"/>
      <c r="R202" s="189"/>
      <c r="S202" s="189"/>
      <c r="T202" s="189"/>
      <c r="U202" s="189"/>
      <c r="V202" s="189"/>
      <c r="W202" s="189"/>
      <c r="X202" s="191"/>
      <c r="Y202" s="192" t="s">
        <v>171</v>
      </c>
      <c r="Z202" s="193"/>
      <c r="AA202" s="193"/>
      <c r="AB202" s="194"/>
      <c r="AC202" s="188" t="s">
        <v>169</v>
      </c>
      <c r="AD202" s="189"/>
      <c r="AE202" s="189"/>
      <c r="AF202" s="189"/>
      <c r="AG202" s="189"/>
      <c r="AH202" s="190" t="s">
        <v>170</v>
      </c>
      <c r="AI202" s="189"/>
      <c r="AJ202" s="189"/>
      <c r="AK202" s="189"/>
      <c r="AL202" s="189"/>
      <c r="AM202" s="189"/>
      <c r="AN202" s="189"/>
      <c r="AO202" s="189"/>
      <c r="AP202" s="189"/>
      <c r="AQ202" s="189"/>
      <c r="AR202" s="189"/>
      <c r="AS202" s="189"/>
      <c r="AT202" s="191"/>
      <c r="AU202" s="192" t="s">
        <v>171</v>
      </c>
      <c r="AV202" s="193"/>
      <c r="AW202" s="193"/>
      <c r="AX202" s="195"/>
    </row>
    <row r="203" spans="1:50" ht="23.1" hidden="1" customHeight="1">
      <c r="A203" s="226"/>
      <c r="B203" s="227"/>
      <c r="C203" s="227"/>
      <c r="D203" s="227"/>
      <c r="E203" s="227"/>
      <c r="F203" s="228"/>
      <c r="G203" s="174"/>
      <c r="H203" s="175"/>
      <c r="I203" s="175"/>
      <c r="J203" s="175"/>
      <c r="K203" s="176"/>
      <c r="L203" s="177"/>
      <c r="M203" s="178"/>
      <c r="N203" s="178"/>
      <c r="O203" s="178"/>
      <c r="P203" s="178"/>
      <c r="Q203" s="178"/>
      <c r="R203" s="178"/>
      <c r="S203" s="178"/>
      <c r="T203" s="178"/>
      <c r="U203" s="178"/>
      <c r="V203" s="178"/>
      <c r="W203" s="178"/>
      <c r="X203" s="179"/>
      <c r="Y203" s="180"/>
      <c r="Z203" s="181"/>
      <c r="AA203" s="181"/>
      <c r="AB203" s="182"/>
      <c r="AC203" s="174"/>
      <c r="AD203" s="175"/>
      <c r="AE203" s="175"/>
      <c r="AF203" s="175"/>
      <c r="AG203" s="176"/>
      <c r="AH203" s="177"/>
      <c r="AI203" s="178"/>
      <c r="AJ203" s="178"/>
      <c r="AK203" s="178"/>
      <c r="AL203" s="178"/>
      <c r="AM203" s="178"/>
      <c r="AN203" s="178"/>
      <c r="AO203" s="178"/>
      <c r="AP203" s="178"/>
      <c r="AQ203" s="178"/>
      <c r="AR203" s="178"/>
      <c r="AS203" s="178"/>
      <c r="AT203" s="179"/>
      <c r="AU203" s="180"/>
      <c r="AV203" s="181"/>
      <c r="AW203" s="181"/>
      <c r="AX203" s="183"/>
    </row>
    <row r="204" spans="1:50" ht="23.1" hidden="1" customHeight="1">
      <c r="A204" s="226"/>
      <c r="B204" s="227"/>
      <c r="C204" s="227"/>
      <c r="D204" s="227"/>
      <c r="E204" s="227"/>
      <c r="F204" s="228"/>
      <c r="G204" s="164"/>
      <c r="H204" s="165"/>
      <c r="I204" s="165"/>
      <c r="J204" s="165"/>
      <c r="K204" s="166"/>
      <c r="L204" s="167"/>
      <c r="M204" s="168"/>
      <c r="N204" s="168"/>
      <c r="O204" s="168"/>
      <c r="P204" s="168"/>
      <c r="Q204" s="168"/>
      <c r="R204" s="168"/>
      <c r="S204" s="168"/>
      <c r="T204" s="168"/>
      <c r="U204" s="168"/>
      <c r="V204" s="168"/>
      <c r="W204" s="168"/>
      <c r="X204" s="169"/>
      <c r="Y204" s="170"/>
      <c r="Z204" s="171"/>
      <c r="AA204" s="171"/>
      <c r="AB204" s="172"/>
      <c r="AC204" s="164"/>
      <c r="AD204" s="165"/>
      <c r="AE204" s="165"/>
      <c r="AF204" s="165"/>
      <c r="AG204" s="166"/>
      <c r="AH204" s="167"/>
      <c r="AI204" s="168"/>
      <c r="AJ204" s="168"/>
      <c r="AK204" s="168"/>
      <c r="AL204" s="168"/>
      <c r="AM204" s="168"/>
      <c r="AN204" s="168"/>
      <c r="AO204" s="168"/>
      <c r="AP204" s="168"/>
      <c r="AQ204" s="168"/>
      <c r="AR204" s="168"/>
      <c r="AS204" s="168"/>
      <c r="AT204" s="169"/>
      <c r="AU204" s="170"/>
      <c r="AV204" s="171"/>
      <c r="AW204" s="171"/>
      <c r="AX204" s="173"/>
    </row>
    <row r="205" spans="1:50" ht="23.1" hidden="1" customHeight="1">
      <c r="A205" s="226"/>
      <c r="B205" s="227"/>
      <c r="C205" s="227"/>
      <c r="D205" s="227"/>
      <c r="E205" s="227"/>
      <c r="F205" s="228"/>
      <c r="G205" s="164"/>
      <c r="H205" s="165"/>
      <c r="I205" s="165"/>
      <c r="J205" s="165"/>
      <c r="K205" s="166"/>
      <c r="L205" s="167"/>
      <c r="M205" s="168"/>
      <c r="N205" s="168"/>
      <c r="O205" s="168"/>
      <c r="P205" s="168"/>
      <c r="Q205" s="168"/>
      <c r="R205" s="168"/>
      <c r="S205" s="168"/>
      <c r="T205" s="168"/>
      <c r="U205" s="168"/>
      <c r="V205" s="168"/>
      <c r="W205" s="168"/>
      <c r="X205" s="169"/>
      <c r="Y205" s="170"/>
      <c r="Z205" s="171"/>
      <c r="AA205" s="171"/>
      <c r="AB205" s="172"/>
      <c r="AC205" s="164"/>
      <c r="AD205" s="165"/>
      <c r="AE205" s="165"/>
      <c r="AF205" s="165"/>
      <c r="AG205" s="166"/>
      <c r="AH205" s="167"/>
      <c r="AI205" s="168"/>
      <c r="AJ205" s="168"/>
      <c r="AK205" s="168"/>
      <c r="AL205" s="168"/>
      <c r="AM205" s="168"/>
      <c r="AN205" s="168"/>
      <c r="AO205" s="168"/>
      <c r="AP205" s="168"/>
      <c r="AQ205" s="168"/>
      <c r="AR205" s="168"/>
      <c r="AS205" s="168"/>
      <c r="AT205" s="169"/>
      <c r="AU205" s="170"/>
      <c r="AV205" s="171"/>
      <c r="AW205" s="171"/>
      <c r="AX205" s="173"/>
    </row>
    <row r="206" spans="1:50" ht="23.1" hidden="1" customHeight="1">
      <c r="A206" s="226"/>
      <c r="B206" s="227"/>
      <c r="C206" s="227"/>
      <c r="D206" s="227"/>
      <c r="E206" s="227"/>
      <c r="F206" s="228"/>
      <c r="G206" s="164"/>
      <c r="H206" s="165"/>
      <c r="I206" s="165"/>
      <c r="J206" s="165"/>
      <c r="K206" s="166"/>
      <c r="L206" s="167"/>
      <c r="M206" s="168"/>
      <c r="N206" s="168"/>
      <c r="O206" s="168"/>
      <c r="P206" s="168"/>
      <c r="Q206" s="168"/>
      <c r="R206" s="168"/>
      <c r="S206" s="168"/>
      <c r="T206" s="168"/>
      <c r="U206" s="168"/>
      <c r="V206" s="168"/>
      <c r="W206" s="168"/>
      <c r="X206" s="169"/>
      <c r="Y206" s="170"/>
      <c r="Z206" s="171"/>
      <c r="AA206" s="171"/>
      <c r="AB206" s="172"/>
      <c r="AC206" s="164"/>
      <c r="AD206" s="165"/>
      <c r="AE206" s="165"/>
      <c r="AF206" s="165"/>
      <c r="AG206" s="166"/>
      <c r="AH206" s="167"/>
      <c r="AI206" s="168"/>
      <c r="AJ206" s="168"/>
      <c r="AK206" s="168"/>
      <c r="AL206" s="168"/>
      <c r="AM206" s="168"/>
      <c r="AN206" s="168"/>
      <c r="AO206" s="168"/>
      <c r="AP206" s="168"/>
      <c r="AQ206" s="168"/>
      <c r="AR206" s="168"/>
      <c r="AS206" s="168"/>
      <c r="AT206" s="169"/>
      <c r="AU206" s="170"/>
      <c r="AV206" s="171"/>
      <c r="AW206" s="171"/>
      <c r="AX206" s="173"/>
    </row>
    <row r="207" spans="1:50" ht="23.1" hidden="1" customHeight="1">
      <c r="A207" s="226"/>
      <c r="B207" s="227"/>
      <c r="C207" s="227"/>
      <c r="D207" s="227"/>
      <c r="E207" s="227"/>
      <c r="F207" s="228"/>
      <c r="G207" s="164"/>
      <c r="H207" s="165"/>
      <c r="I207" s="165"/>
      <c r="J207" s="165"/>
      <c r="K207" s="166"/>
      <c r="L207" s="167"/>
      <c r="M207" s="168"/>
      <c r="N207" s="168"/>
      <c r="O207" s="168"/>
      <c r="P207" s="168"/>
      <c r="Q207" s="168"/>
      <c r="R207" s="168"/>
      <c r="S207" s="168"/>
      <c r="T207" s="168"/>
      <c r="U207" s="168"/>
      <c r="V207" s="168"/>
      <c r="W207" s="168"/>
      <c r="X207" s="169"/>
      <c r="Y207" s="170"/>
      <c r="Z207" s="171"/>
      <c r="AA207" s="171"/>
      <c r="AB207" s="172"/>
      <c r="AC207" s="164"/>
      <c r="AD207" s="165"/>
      <c r="AE207" s="165"/>
      <c r="AF207" s="165"/>
      <c r="AG207" s="166"/>
      <c r="AH207" s="167"/>
      <c r="AI207" s="168"/>
      <c r="AJ207" s="168"/>
      <c r="AK207" s="168"/>
      <c r="AL207" s="168"/>
      <c r="AM207" s="168"/>
      <c r="AN207" s="168"/>
      <c r="AO207" s="168"/>
      <c r="AP207" s="168"/>
      <c r="AQ207" s="168"/>
      <c r="AR207" s="168"/>
      <c r="AS207" s="168"/>
      <c r="AT207" s="169"/>
      <c r="AU207" s="170"/>
      <c r="AV207" s="171"/>
      <c r="AW207" s="171"/>
      <c r="AX207" s="173"/>
    </row>
    <row r="208" spans="1:50" ht="23.1" hidden="1" customHeight="1">
      <c r="A208" s="226"/>
      <c r="B208" s="227"/>
      <c r="C208" s="227"/>
      <c r="D208" s="227"/>
      <c r="E208" s="227"/>
      <c r="F208" s="228"/>
      <c r="G208" s="164"/>
      <c r="H208" s="165"/>
      <c r="I208" s="165"/>
      <c r="J208" s="165"/>
      <c r="K208" s="166"/>
      <c r="L208" s="167"/>
      <c r="M208" s="168"/>
      <c r="N208" s="168"/>
      <c r="O208" s="168"/>
      <c r="P208" s="168"/>
      <c r="Q208" s="168"/>
      <c r="R208" s="168"/>
      <c r="S208" s="168"/>
      <c r="T208" s="168"/>
      <c r="U208" s="168"/>
      <c r="V208" s="168"/>
      <c r="W208" s="168"/>
      <c r="X208" s="169"/>
      <c r="Y208" s="170"/>
      <c r="Z208" s="171"/>
      <c r="AA208" s="171"/>
      <c r="AB208" s="172"/>
      <c r="AC208" s="164"/>
      <c r="AD208" s="165"/>
      <c r="AE208" s="165"/>
      <c r="AF208" s="165"/>
      <c r="AG208" s="166"/>
      <c r="AH208" s="167"/>
      <c r="AI208" s="168"/>
      <c r="AJ208" s="168"/>
      <c r="AK208" s="168"/>
      <c r="AL208" s="168"/>
      <c r="AM208" s="168"/>
      <c r="AN208" s="168"/>
      <c r="AO208" s="168"/>
      <c r="AP208" s="168"/>
      <c r="AQ208" s="168"/>
      <c r="AR208" s="168"/>
      <c r="AS208" s="168"/>
      <c r="AT208" s="169"/>
      <c r="AU208" s="170"/>
      <c r="AV208" s="171"/>
      <c r="AW208" s="171"/>
      <c r="AX208" s="173"/>
    </row>
    <row r="209" spans="1:50" ht="23.1" hidden="1" customHeight="1">
      <c r="A209" s="226"/>
      <c r="B209" s="227"/>
      <c r="C209" s="227"/>
      <c r="D209" s="227"/>
      <c r="E209" s="227"/>
      <c r="F209" s="228"/>
      <c r="G209" s="164"/>
      <c r="H209" s="165"/>
      <c r="I209" s="165"/>
      <c r="J209" s="165"/>
      <c r="K209" s="166"/>
      <c r="L209" s="167"/>
      <c r="M209" s="168"/>
      <c r="N209" s="168"/>
      <c r="O209" s="168"/>
      <c r="P209" s="168"/>
      <c r="Q209" s="168"/>
      <c r="R209" s="168"/>
      <c r="S209" s="168"/>
      <c r="T209" s="168"/>
      <c r="U209" s="168"/>
      <c r="V209" s="168"/>
      <c r="W209" s="168"/>
      <c r="X209" s="169"/>
      <c r="Y209" s="170"/>
      <c r="Z209" s="171"/>
      <c r="AA209" s="171"/>
      <c r="AB209" s="172"/>
      <c r="AC209" s="164"/>
      <c r="AD209" s="165"/>
      <c r="AE209" s="165"/>
      <c r="AF209" s="165"/>
      <c r="AG209" s="166"/>
      <c r="AH209" s="167"/>
      <c r="AI209" s="168"/>
      <c r="AJ209" s="168"/>
      <c r="AK209" s="168"/>
      <c r="AL209" s="168"/>
      <c r="AM209" s="168"/>
      <c r="AN209" s="168"/>
      <c r="AO209" s="168"/>
      <c r="AP209" s="168"/>
      <c r="AQ209" s="168"/>
      <c r="AR209" s="168"/>
      <c r="AS209" s="168"/>
      <c r="AT209" s="169"/>
      <c r="AU209" s="170"/>
      <c r="AV209" s="171"/>
      <c r="AW209" s="171"/>
      <c r="AX209" s="173"/>
    </row>
    <row r="210" spans="1:50" ht="23.1" hidden="1" customHeight="1">
      <c r="A210" s="226"/>
      <c r="B210" s="227"/>
      <c r="C210" s="227"/>
      <c r="D210" s="227"/>
      <c r="E210" s="227"/>
      <c r="F210" s="228"/>
      <c r="G210" s="164"/>
      <c r="H210" s="165"/>
      <c r="I210" s="165"/>
      <c r="J210" s="165"/>
      <c r="K210" s="166"/>
      <c r="L210" s="167"/>
      <c r="M210" s="168"/>
      <c r="N210" s="168"/>
      <c r="O210" s="168"/>
      <c r="P210" s="168"/>
      <c r="Q210" s="168"/>
      <c r="R210" s="168"/>
      <c r="S210" s="168"/>
      <c r="T210" s="168"/>
      <c r="U210" s="168"/>
      <c r="V210" s="168"/>
      <c r="W210" s="168"/>
      <c r="X210" s="169"/>
      <c r="Y210" s="170"/>
      <c r="Z210" s="171"/>
      <c r="AA210" s="171"/>
      <c r="AB210" s="172"/>
      <c r="AC210" s="164"/>
      <c r="AD210" s="165"/>
      <c r="AE210" s="165"/>
      <c r="AF210" s="165"/>
      <c r="AG210" s="166"/>
      <c r="AH210" s="167"/>
      <c r="AI210" s="168"/>
      <c r="AJ210" s="168"/>
      <c r="AK210" s="168"/>
      <c r="AL210" s="168"/>
      <c r="AM210" s="168"/>
      <c r="AN210" s="168"/>
      <c r="AO210" s="168"/>
      <c r="AP210" s="168"/>
      <c r="AQ210" s="168"/>
      <c r="AR210" s="168"/>
      <c r="AS210" s="168"/>
      <c r="AT210" s="169"/>
      <c r="AU210" s="170"/>
      <c r="AV210" s="171"/>
      <c r="AW210" s="171"/>
      <c r="AX210" s="173"/>
    </row>
    <row r="211" spans="1:50" ht="23.1" hidden="1" customHeight="1">
      <c r="A211" s="226"/>
      <c r="B211" s="227"/>
      <c r="C211" s="227"/>
      <c r="D211" s="227"/>
      <c r="E211" s="227"/>
      <c r="F211" s="228"/>
      <c r="G211" s="164"/>
      <c r="H211" s="165"/>
      <c r="I211" s="165"/>
      <c r="J211" s="165"/>
      <c r="K211" s="166"/>
      <c r="L211" s="167"/>
      <c r="M211" s="168"/>
      <c r="N211" s="168"/>
      <c r="O211" s="168"/>
      <c r="P211" s="168"/>
      <c r="Q211" s="168"/>
      <c r="R211" s="168"/>
      <c r="S211" s="168"/>
      <c r="T211" s="168"/>
      <c r="U211" s="168"/>
      <c r="V211" s="168"/>
      <c r="W211" s="168"/>
      <c r="X211" s="169"/>
      <c r="Y211" s="170"/>
      <c r="Z211" s="171"/>
      <c r="AA211" s="171"/>
      <c r="AB211" s="172"/>
      <c r="AC211" s="164"/>
      <c r="AD211" s="165"/>
      <c r="AE211" s="165"/>
      <c r="AF211" s="165"/>
      <c r="AG211" s="166"/>
      <c r="AH211" s="167"/>
      <c r="AI211" s="168"/>
      <c r="AJ211" s="168"/>
      <c r="AK211" s="168"/>
      <c r="AL211" s="168"/>
      <c r="AM211" s="168"/>
      <c r="AN211" s="168"/>
      <c r="AO211" s="168"/>
      <c r="AP211" s="168"/>
      <c r="AQ211" s="168"/>
      <c r="AR211" s="168"/>
      <c r="AS211" s="168"/>
      <c r="AT211" s="169"/>
      <c r="AU211" s="170"/>
      <c r="AV211" s="171"/>
      <c r="AW211" s="171"/>
      <c r="AX211" s="173"/>
    </row>
    <row r="212" spans="1:50" ht="23.1" hidden="1" customHeight="1">
      <c r="A212" s="226"/>
      <c r="B212" s="227"/>
      <c r="C212" s="227"/>
      <c r="D212" s="227"/>
      <c r="E212" s="227"/>
      <c r="F212" s="228"/>
      <c r="G212" s="164"/>
      <c r="H212" s="165"/>
      <c r="I212" s="165"/>
      <c r="J212" s="165"/>
      <c r="K212" s="166"/>
      <c r="L212" s="167"/>
      <c r="M212" s="168"/>
      <c r="N212" s="168"/>
      <c r="O212" s="168"/>
      <c r="P212" s="168"/>
      <c r="Q212" s="168"/>
      <c r="R212" s="168"/>
      <c r="S212" s="168"/>
      <c r="T212" s="168"/>
      <c r="U212" s="168"/>
      <c r="V212" s="168"/>
      <c r="W212" s="168"/>
      <c r="X212" s="169"/>
      <c r="Y212" s="170"/>
      <c r="Z212" s="171"/>
      <c r="AA212" s="171"/>
      <c r="AB212" s="172"/>
      <c r="AC212" s="164"/>
      <c r="AD212" s="165"/>
      <c r="AE212" s="165"/>
      <c r="AF212" s="165"/>
      <c r="AG212" s="166"/>
      <c r="AH212" s="167"/>
      <c r="AI212" s="168"/>
      <c r="AJ212" s="168"/>
      <c r="AK212" s="168"/>
      <c r="AL212" s="168"/>
      <c r="AM212" s="168"/>
      <c r="AN212" s="168"/>
      <c r="AO212" s="168"/>
      <c r="AP212" s="168"/>
      <c r="AQ212" s="168"/>
      <c r="AR212" s="168"/>
      <c r="AS212" s="168"/>
      <c r="AT212" s="169"/>
      <c r="AU212" s="170"/>
      <c r="AV212" s="171"/>
      <c r="AW212" s="171"/>
      <c r="AX212" s="173"/>
    </row>
    <row r="213" spans="1:50" ht="23.1" hidden="1" customHeight="1">
      <c r="A213" s="226"/>
      <c r="B213" s="227"/>
      <c r="C213" s="227"/>
      <c r="D213" s="227"/>
      <c r="E213" s="227"/>
      <c r="F213" s="228"/>
      <c r="G213" s="196" t="s">
        <v>36</v>
      </c>
      <c r="H213" s="197"/>
      <c r="I213" s="197"/>
      <c r="J213" s="197"/>
      <c r="K213" s="197"/>
      <c r="L213" s="198"/>
      <c r="M213" s="199"/>
      <c r="N213" s="199"/>
      <c r="O213" s="199"/>
      <c r="P213" s="199"/>
      <c r="Q213" s="199"/>
      <c r="R213" s="199"/>
      <c r="S213" s="199"/>
      <c r="T213" s="199"/>
      <c r="U213" s="199"/>
      <c r="V213" s="199"/>
      <c r="W213" s="199"/>
      <c r="X213" s="200"/>
      <c r="Y213" s="201"/>
      <c r="Z213" s="202"/>
      <c r="AA213" s="202"/>
      <c r="AB213" s="203"/>
      <c r="AC213" s="196" t="s">
        <v>36</v>
      </c>
      <c r="AD213" s="197"/>
      <c r="AE213" s="197"/>
      <c r="AF213" s="197"/>
      <c r="AG213" s="197"/>
      <c r="AH213" s="198"/>
      <c r="AI213" s="199"/>
      <c r="AJ213" s="199"/>
      <c r="AK213" s="199"/>
      <c r="AL213" s="199"/>
      <c r="AM213" s="199"/>
      <c r="AN213" s="199"/>
      <c r="AO213" s="199"/>
      <c r="AP213" s="199"/>
      <c r="AQ213" s="199"/>
      <c r="AR213" s="199"/>
      <c r="AS213" s="199"/>
      <c r="AT213" s="200"/>
      <c r="AU213" s="201">
        <f>SUM(AU203:AX212)</f>
        <v>0</v>
      </c>
      <c r="AV213" s="202"/>
      <c r="AW213" s="202"/>
      <c r="AX213" s="204"/>
    </row>
    <row r="214" spans="1:50" ht="23.1" hidden="1" customHeight="1">
      <c r="A214" s="226"/>
      <c r="B214" s="227"/>
      <c r="C214" s="227"/>
      <c r="D214" s="227"/>
      <c r="E214" s="227"/>
      <c r="F214" s="228"/>
      <c r="G214" s="184" t="s">
        <v>178</v>
      </c>
      <c r="H214" s="185"/>
      <c r="I214" s="185"/>
      <c r="J214" s="185"/>
      <c r="K214" s="185"/>
      <c r="L214" s="185"/>
      <c r="M214" s="185"/>
      <c r="N214" s="185"/>
      <c r="O214" s="185"/>
      <c r="P214" s="185"/>
      <c r="Q214" s="185"/>
      <c r="R214" s="185"/>
      <c r="S214" s="185"/>
      <c r="T214" s="185"/>
      <c r="U214" s="185"/>
      <c r="V214" s="185"/>
      <c r="W214" s="185"/>
      <c r="X214" s="185"/>
      <c r="Y214" s="185"/>
      <c r="Z214" s="185"/>
      <c r="AA214" s="185"/>
      <c r="AB214" s="186"/>
      <c r="AC214" s="184" t="s">
        <v>179</v>
      </c>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7"/>
    </row>
    <row r="215" spans="1:50" ht="23.1" hidden="1" customHeight="1">
      <c r="A215" s="226"/>
      <c r="B215" s="227"/>
      <c r="C215" s="227"/>
      <c r="D215" s="227"/>
      <c r="E215" s="227"/>
      <c r="F215" s="228"/>
      <c r="G215" s="188" t="s">
        <v>169</v>
      </c>
      <c r="H215" s="189"/>
      <c r="I215" s="189"/>
      <c r="J215" s="189"/>
      <c r="K215" s="189"/>
      <c r="L215" s="190" t="s">
        <v>170</v>
      </c>
      <c r="M215" s="189"/>
      <c r="N215" s="189"/>
      <c r="O215" s="189"/>
      <c r="P215" s="189"/>
      <c r="Q215" s="189"/>
      <c r="R215" s="189"/>
      <c r="S215" s="189"/>
      <c r="T215" s="189"/>
      <c r="U215" s="189"/>
      <c r="V215" s="189"/>
      <c r="W215" s="189"/>
      <c r="X215" s="191"/>
      <c r="Y215" s="192" t="s">
        <v>171</v>
      </c>
      <c r="Z215" s="193"/>
      <c r="AA215" s="193"/>
      <c r="AB215" s="194"/>
      <c r="AC215" s="188" t="s">
        <v>169</v>
      </c>
      <c r="AD215" s="189"/>
      <c r="AE215" s="189"/>
      <c r="AF215" s="189"/>
      <c r="AG215" s="189"/>
      <c r="AH215" s="190" t="s">
        <v>170</v>
      </c>
      <c r="AI215" s="189"/>
      <c r="AJ215" s="189"/>
      <c r="AK215" s="189"/>
      <c r="AL215" s="189"/>
      <c r="AM215" s="189"/>
      <c r="AN215" s="189"/>
      <c r="AO215" s="189"/>
      <c r="AP215" s="189"/>
      <c r="AQ215" s="189"/>
      <c r="AR215" s="189"/>
      <c r="AS215" s="189"/>
      <c r="AT215" s="191"/>
      <c r="AU215" s="192" t="s">
        <v>171</v>
      </c>
      <c r="AV215" s="193"/>
      <c r="AW215" s="193"/>
      <c r="AX215" s="195"/>
    </row>
    <row r="216" spans="1:50" ht="23.1" hidden="1" customHeight="1">
      <c r="A216" s="226"/>
      <c r="B216" s="227"/>
      <c r="C216" s="227"/>
      <c r="D216" s="227"/>
      <c r="E216" s="227"/>
      <c r="F216" s="228"/>
      <c r="G216" s="174"/>
      <c r="H216" s="175"/>
      <c r="I216" s="175"/>
      <c r="J216" s="175"/>
      <c r="K216" s="176"/>
      <c r="L216" s="177"/>
      <c r="M216" s="178"/>
      <c r="N216" s="178"/>
      <c r="O216" s="178"/>
      <c r="P216" s="178"/>
      <c r="Q216" s="178"/>
      <c r="R216" s="178"/>
      <c r="S216" s="178"/>
      <c r="T216" s="178"/>
      <c r="U216" s="178"/>
      <c r="V216" s="178"/>
      <c r="W216" s="178"/>
      <c r="X216" s="179"/>
      <c r="Y216" s="180"/>
      <c r="Z216" s="181"/>
      <c r="AA216" s="181"/>
      <c r="AB216" s="182"/>
      <c r="AC216" s="174"/>
      <c r="AD216" s="175"/>
      <c r="AE216" s="175"/>
      <c r="AF216" s="175"/>
      <c r="AG216" s="176"/>
      <c r="AH216" s="177"/>
      <c r="AI216" s="178"/>
      <c r="AJ216" s="178"/>
      <c r="AK216" s="178"/>
      <c r="AL216" s="178"/>
      <c r="AM216" s="178"/>
      <c r="AN216" s="178"/>
      <c r="AO216" s="178"/>
      <c r="AP216" s="178"/>
      <c r="AQ216" s="178"/>
      <c r="AR216" s="178"/>
      <c r="AS216" s="178"/>
      <c r="AT216" s="179"/>
      <c r="AU216" s="180"/>
      <c r="AV216" s="181"/>
      <c r="AW216" s="181"/>
      <c r="AX216" s="183"/>
    </row>
    <row r="217" spans="1:50" ht="23.1" hidden="1" customHeight="1">
      <c r="A217" s="226"/>
      <c r="B217" s="227"/>
      <c r="C217" s="227"/>
      <c r="D217" s="227"/>
      <c r="E217" s="227"/>
      <c r="F217" s="228"/>
      <c r="G217" s="164"/>
      <c r="H217" s="165"/>
      <c r="I217" s="165"/>
      <c r="J217" s="165"/>
      <c r="K217" s="166"/>
      <c r="L217" s="167"/>
      <c r="M217" s="168"/>
      <c r="N217" s="168"/>
      <c r="O217" s="168"/>
      <c r="P217" s="168"/>
      <c r="Q217" s="168"/>
      <c r="R217" s="168"/>
      <c r="S217" s="168"/>
      <c r="T217" s="168"/>
      <c r="U217" s="168"/>
      <c r="V217" s="168"/>
      <c r="W217" s="168"/>
      <c r="X217" s="169"/>
      <c r="Y217" s="170"/>
      <c r="Z217" s="171"/>
      <c r="AA217" s="171"/>
      <c r="AB217" s="172"/>
      <c r="AC217" s="164"/>
      <c r="AD217" s="165"/>
      <c r="AE217" s="165"/>
      <c r="AF217" s="165"/>
      <c r="AG217" s="166"/>
      <c r="AH217" s="167"/>
      <c r="AI217" s="168"/>
      <c r="AJ217" s="168"/>
      <c r="AK217" s="168"/>
      <c r="AL217" s="168"/>
      <c r="AM217" s="168"/>
      <c r="AN217" s="168"/>
      <c r="AO217" s="168"/>
      <c r="AP217" s="168"/>
      <c r="AQ217" s="168"/>
      <c r="AR217" s="168"/>
      <c r="AS217" s="168"/>
      <c r="AT217" s="169"/>
      <c r="AU217" s="170"/>
      <c r="AV217" s="171"/>
      <c r="AW217" s="171"/>
      <c r="AX217" s="173"/>
    </row>
    <row r="218" spans="1:50" ht="23.1" hidden="1" customHeight="1">
      <c r="A218" s="226"/>
      <c r="B218" s="227"/>
      <c r="C218" s="227"/>
      <c r="D218" s="227"/>
      <c r="E218" s="227"/>
      <c r="F218" s="228"/>
      <c r="G218" s="164"/>
      <c r="H218" s="165"/>
      <c r="I218" s="165"/>
      <c r="J218" s="165"/>
      <c r="K218" s="166"/>
      <c r="L218" s="167"/>
      <c r="M218" s="168"/>
      <c r="N218" s="168"/>
      <c r="O218" s="168"/>
      <c r="P218" s="168"/>
      <c r="Q218" s="168"/>
      <c r="R218" s="168"/>
      <c r="S218" s="168"/>
      <c r="T218" s="168"/>
      <c r="U218" s="168"/>
      <c r="V218" s="168"/>
      <c r="W218" s="168"/>
      <c r="X218" s="169"/>
      <c r="Y218" s="170"/>
      <c r="Z218" s="171"/>
      <c r="AA218" s="171"/>
      <c r="AB218" s="172"/>
      <c r="AC218" s="164"/>
      <c r="AD218" s="165"/>
      <c r="AE218" s="165"/>
      <c r="AF218" s="165"/>
      <c r="AG218" s="166"/>
      <c r="AH218" s="167"/>
      <c r="AI218" s="168"/>
      <c r="AJ218" s="168"/>
      <c r="AK218" s="168"/>
      <c r="AL218" s="168"/>
      <c r="AM218" s="168"/>
      <c r="AN218" s="168"/>
      <c r="AO218" s="168"/>
      <c r="AP218" s="168"/>
      <c r="AQ218" s="168"/>
      <c r="AR218" s="168"/>
      <c r="AS218" s="168"/>
      <c r="AT218" s="169"/>
      <c r="AU218" s="170"/>
      <c r="AV218" s="171"/>
      <c r="AW218" s="171"/>
      <c r="AX218" s="173"/>
    </row>
    <row r="219" spans="1:50" ht="23.1" hidden="1" customHeight="1">
      <c r="A219" s="226"/>
      <c r="B219" s="227"/>
      <c r="C219" s="227"/>
      <c r="D219" s="227"/>
      <c r="E219" s="227"/>
      <c r="F219" s="228"/>
      <c r="G219" s="164"/>
      <c r="H219" s="165"/>
      <c r="I219" s="165"/>
      <c r="J219" s="165"/>
      <c r="K219" s="166"/>
      <c r="L219" s="167"/>
      <c r="M219" s="168"/>
      <c r="N219" s="168"/>
      <c r="O219" s="168"/>
      <c r="P219" s="168"/>
      <c r="Q219" s="168"/>
      <c r="R219" s="168"/>
      <c r="S219" s="168"/>
      <c r="T219" s="168"/>
      <c r="U219" s="168"/>
      <c r="V219" s="168"/>
      <c r="W219" s="168"/>
      <c r="X219" s="169"/>
      <c r="Y219" s="170"/>
      <c r="Z219" s="171"/>
      <c r="AA219" s="171"/>
      <c r="AB219" s="172"/>
      <c r="AC219" s="164"/>
      <c r="AD219" s="165"/>
      <c r="AE219" s="165"/>
      <c r="AF219" s="165"/>
      <c r="AG219" s="166"/>
      <c r="AH219" s="167"/>
      <c r="AI219" s="168"/>
      <c r="AJ219" s="168"/>
      <c r="AK219" s="168"/>
      <c r="AL219" s="168"/>
      <c r="AM219" s="168"/>
      <c r="AN219" s="168"/>
      <c r="AO219" s="168"/>
      <c r="AP219" s="168"/>
      <c r="AQ219" s="168"/>
      <c r="AR219" s="168"/>
      <c r="AS219" s="168"/>
      <c r="AT219" s="169"/>
      <c r="AU219" s="170"/>
      <c r="AV219" s="171"/>
      <c r="AW219" s="171"/>
      <c r="AX219" s="173"/>
    </row>
    <row r="220" spans="1:50" ht="23.1" hidden="1" customHeight="1">
      <c r="A220" s="226"/>
      <c r="B220" s="227"/>
      <c r="C220" s="227"/>
      <c r="D220" s="227"/>
      <c r="E220" s="227"/>
      <c r="F220" s="228"/>
      <c r="G220" s="164"/>
      <c r="H220" s="165"/>
      <c r="I220" s="165"/>
      <c r="J220" s="165"/>
      <c r="K220" s="166"/>
      <c r="L220" s="167"/>
      <c r="M220" s="168"/>
      <c r="N220" s="168"/>
      <c r="O220" s="168"/>
      <c r="P220" s="168"/>
      <c r="Q220" s="168"/>
      <c r="R220" s="168"/>
      <c r="S220" s="168"/>
      <c r="T220" s="168"/>
      <c r="U220" s="168"/>
      <c r="V220" s="168"/>
      <c r="W220" s="168"/>
      <c r="X220" s="169"/>
      <c r="Y220" s="170"/>
      <c r="Z220" s="171"/>
      <c r="AA220" s="171"/>
      <c r="AB220" s="172"/>
      <c r="AC220" s="164"/>
      <c r="AD220" s="165"/>
      <c r="AE220" s="165"/>
      <c r="AF220" s="165"/>
      <c r="AG220" s="166"/>
      <c r="AH220" s="167"/>
      <c r="AI220" s="168"/>
      <c r="AJ220" s="168"/>
      <c r="AK220" s="168"/>
      <c r="AL220" s="168"/>
      <c r="AM220" s="168"/>
      <c r="AN220" s="168"/>
      <c r="AO220" s="168"/>
      <c r="AP220" s="168"/>
      <c r="AQ220" s="168"/>
      <c r="AR220" s="168"/>
      <c r="AS220" s="168"/>
      <c r="AT220" s="169"/>
      <c r="AU220" s="170"/>
      <c r="AV220" s="171"/>
      <c r="AW220" s="171"/>
      <c r="AX220" s="173"/>
    </row>
    <row r="221" spans="1:50" ht="23.1" hidden="1" customHeight="1">
      <c r="A221" s="226"/>
      <c r="B221" s="227"/>
      <c r="C221" s="227"/>
      <c r="D221" s="227"/>
      <c r="E221" s="227"/>
      <c r="F221" s="228"/>
      <c r="G221" s="164"/>
      <c r="H221" s="165"/>
      <c r="I221" s="165"/>
      <c r="J221" s="165"/>
      <c r="K221" s="166"/>
      <c r="L221" s="167"/>
      <c r="M221" s="168"/>
      <c r="N221" s="168"/>
      <c r="O221" s="168"/>
      <c r="P221" s="168"/>
      <c r="Q221" s="168"/>
      <c r="R221" s="168"/>
      <c r="S221" s="168"/>
      <c r="T221" s="168"/>
      <c r="U221" s="168"/>
      <c r="V221" s="168"/>
      <c r="W221" s="168"/>
      <c r="X221" s="169"/>
      <c r="Y221" s="170"/>
      <c r="Z221" s="171"/>
      <c r="AA221" s="171"/>
      <c r="AB221" s="172"/>
      <c r="AC221" s="164"/>
      <c r="AD221" s="165"/>
      <c r="AE221" s="165"/>
      <c r="AF221" s="165"/>
      <c r="AG221" s="166"/>
      <c r="AH221" s="167"/>
      <c r="AI221" s="168"/>
      <c r="AJ221" s="168"/>
      <c r="AK221" s="168"/>
      <c r="AL221" s="168"/>
      <c r="AM221" s="168"/>
      <c r="AN221" s="168"/>
      <c r="AO221" s="168"/>
      <c r="AP221" s="168"/>
      <c r="AQ221" s="168"/>
      <c r="AR221" s="168"/>
      <c r="AS221" s="168"/>
      <c r="AT221" s="169"/>
      <c r="AU221" s="170"/>
      <c r="AV221" s="171"/>
      <c r="AW221" s="171"/>
      <c r="AX221" s="173"/>
    </row>
    <row r="222" spans="1:50" ht="23.1" hidden="1" customHeight="1">
      <c r="A222" s="226"/>
      <c r="B222" s="227"/>
      <c r="C222" s="227"/>
      <c r="D222" s="227"/>
      <c r="E222" s="227"/>
      <c r="F222" s="228"/>
      <c r="G222" s="164"/>
      <c r="H222" s="165"/>
      <c r="I222" s="165"/>
      <c r="J222" s="165"/>
      <c r="K222" s="166"/>
      <c r="L222" s="167"/>
      <c r="M222" s="168"/>
      <c r="N222" s="168"/>
      <c r="O222" s="168"/>
      <c r="P222" s="168"/>
      <c r="Q222" s="168"/>
      <c r="R222" s="168"/>
      <c r="S222" s="168"/>
      <c r="T222" s="168"/>
      <c r="U222" s="168"/>
      <c r="V222" s="168"/>
      <c r="W222" s="168"/>
      <c r="X222" s="169"/>
      <c r="Y222" s="170"/>
      <c r="Z222" s="171"/>
      <c r="AA222" s="171"/>
      <c r="AB222" s="172"/>
      <c r="AC222" s="164"/>
      <c r="AD222" s="165"/>
      <c r="AE222" s="165"/>
      <c r="AF222" s="165"/>
      <c r="AG222" s="166"/>
      <c r="AH222" s="167"/>
      <c r="AI222" s="168"/>
      <c r="AJ222" s="168"/>
      <c r="AK222" s="168"/>
      <c r="AL222" s="168"/>
      <c r="AM222" s="168"/>
      <c r="AN222" s="168"/>
      <c r="AO222" s="168"/>
      <c r="AP222" s="168"/>
      <c r="AQ222" s="168"/>
      <c r="AR222" s="168"/>
      <c r="AS222" s="168"/>
      <c r="AT222" s="169"/>
      <c r="AU222" s="170"/>
      <c r="AV222" s="171"/>
      <c r="AW222" s="171"/>
      <c r="AX222" s="173"/>
    </row>
    <row r="223" spans="1:50" ht="23.1" hidden="1" customHeight="1">
      <c r="A223" s="226"/>
      <c r="B223" s="227"/>
      <c r="C223" s="227"/>
      <c r="D223" s="227"/>
      <c r="E223" s="227"/>
      <c r="F223" s="228"/>
      <c r="G223" s="164"/>
      <c r="H223" s="165"/>
      <c r="I223" s="165"/>
      <c r="J223" s="165"/>
      <c r="K223" s="166"/>
      <c r="L223" s="167"/>
      <c r="M223" s="168"/>
      <c r="N223" s="168"/>
      <c r="O223" s="168"/>
      <c r="P223" s="168"/>
      <c r="Q223" s="168"/>
      <c r="R223" s="168"/>
      <c r="S223" s="168"/>
      <c r="T223" s="168"/>
      <c r="U223" s="168"/>
      <c r="V223" s="168"/>
      <c r="W223" s="168"/>
      <c r="X223" s="169"/>
      <c r="Y223" s="170"/>
      <c r="Z223" s="171"/>
      <c r="AA223" s="171"/>
      <c r="AB223" s="172"/>
      <c r="AC223" s="164"/>
      <c r="AD223" s="165"/>
      <c r="AE223" s="165"/>
      <c r="AF223" s="165"/>
      <c r="AG223" s="166"/>
      <c r="AH223" s="167"/>
      <c r="AI223" s="168"/>
      <c r="AJ223" s="168"/>
      <c r="AK223" s="168"/>
      <c r="AL223" s="168"/>
      <c r="AM223" s="168"/>
      <c r="AN223" s="168"/>
      <c r="AO223" s="168"/>
      <c r="AP223" s="168"/>
      <c r="AQ223" s="168"/>
      <c r="AR223" s="168"/>
      <c r="AS223" s="168"/>
      <c r="AT223" s="169"/>
      <c r="AU223" s="170"/>
      <c r="AV223" s="171"/>
      <c r="AW223" s="171"/>
      <c r="AX223" s="173"/>
    </row>
    <row r="224" spans="1:50" ht="23.1" hidden="1" customHeight="1">
      <c r="A224" s="226"/>
      <c r="B224" s="227"/>
      <c r="C224" s="227"/>
      <c r="D224" s="227"/>
      <c r="E224" s="227"/>
      <c r="F224" s="228"/>
      <c r="G224" s="164"/>
      <c r="H224" s="165"/>
      <c r="I224" s="165"/>
      <c r="J224" s="165"/>
      <c r="K224" s="166"/>
      <c r="L224" s="167"/>
      <c r="M224" s="168"/>
      <c r="N224" s="168"/>
      <c r="O224" s="168"/>
      <c r="P224" s="168"/>
      <c r="Q224" s="168"/>
      <c r="R224" s="168"/>
      <c r="S224" s="168"/>
      <c r="T224" s="168"/>
      <c r="U224" s="168"/>
      <c r="V224" s="168"/>
      <c r="W224" s="168"/>
      <c r="X224" s="169"/>
      <c r="Y224" s="170"/>
      <c r="Z224" s="171"/>
      <c r="AA224" s="171"/>
      <c r="AB224" s="172"/>
      <c r="AC224" s="164"/>
      <c r="AD224" s="165"/>
      <c r="AE224" s="165"/>
      <c r="AF224" s="165"/>
      <c r="AG224" s="166"/>
      <c r="AH224" s="167"/>
      <c r="AI224" s="168"/>
      <c r="AJ224" s="168"/>
      <c r="AK224" s="168"/>
      <c r="AL224" s="168"/>
      <c r="AM224" s="168"/>
      <c r="AN224" s="168"/>
      <c r="AO224" s="168"/>
      <c r="AP224" s="168"/>
      <c r="AQ224" s="168"/>
      <c r="AR224" s="168"/>
      <c r="AS224" s="168"/>
      <c r="AT224" s="169"/>
      <c r="AU224" s="170"/>
      <c r="AV224" s="171"/>
      <c r="AW224" s="171"/>
      <c r="AX224" s="173"/>
    </row>
    <row r="225" spans="1:50" ht="23.1" hidden="1" customHeight="1">
      <c r="A225" s="226"/>
      <c r="B225" s="227"/>
      <c r="C225" s="227"/>
      <c r="D225" s="227"/>
      <c r="E225" s="227"/>
      <c r="F225" s="228"/>
      <c r="G225" s="164"/>
      <c r="H225" s="165"/>
      <c r="I225" s="165"/>
      <c r="J225" s="165"/>
      <c r="K225" s="166"/>
      <c r="L225" s="167"/>
      <c r="M225" s="168"/>
      <c r="N225" s="168"/>
      <c r="O225" s="168"/>
      <c r="P225" s="168"/>
      <c r="Q225" s="168"/>
      <c r="R225" s="168"/>
      <c r="S225" s="168"/>
      <c r="T225" s="168"/>
      <c r="U225" s="168"/>
      <c r="V225" s="168"/>
      <c r="W225" s="168"/>
      <c r="X225" s="169"/>
      <c r="Y225" s="170"/>
      <c r="Z225" s="171"/>
      <c r="AA225" s="171"/>
      <c r="AB225" s="172"/>
      <c r="AC225" s="164"/>
      <c r="AD225" s="165"/>
      <c r="AE225" s="165"/>
      <c r="AF225" s="165"/>
      <c r="AG225" s="166"/>
      <c r="AH225" s="167"/>
      <c r="AI225" s="168"/>
      <c r="AJ225" s="168"/>
      <c r="AK225" s="168"/>
      <c r="AL225" s="168"/>
      <c r="AM225" s="168"/>
      <c r="AN225" s="168"/>
      <c r="AO225" s="168"/>
      <c r="AP225" s="168"/>
      <c r="AQ225" s="168"/>
      <c r="AR225" s="168"/>
      <c r="AS225" s="168"/>
      <c r="AT225" s="169"/>
      <c r="AU225" s="170"/>
      <c r="AV225" s="171"/>
      <c r="AW225" s="171"/>
      <c r="AX225" s="173"/>
    </row>
    <row r="226" spans="1:50" ht="23.1" hidden="1" customHeight="1">
      <c r="A226" s="229"/>
      <c r="B226" s="230"/>
      <c r="C226" s="230"/>
      <c r="D226" s="230"/>
      <c r="E226" s="230"/>
      <c r="F226" s="231"/>
      <c r="G226" s="155" t="s">
        <v>36</v>
      </c>
      <c r="H226" s="156"/>
      <c r="I226" s="156"/>
      <c r="J226" s="156"/>
      <c r="K226" s="156"/>
      <c r="L226" s="157"/>
      <c r="M226" s="158"/>
      <c r="N226" s="158"/>
      <c r="O226" s="158"/>
      <c r="P226" s="158"/>
      <c r="Q226" s="158"/>
      <c r="R226" s="158"/>
      <c r="S226" s="158"/>
      <c r="T226" s="158"/>
      <c r="U226" s="158"/>
      <c r="V226" s="158"/>
      <c r="W226" s="158"/>
      <c r="X226" s="159"/>
      <c r="Y226" s="160">
        <f>SUM(Y216:AB225)</f>
        <v>0</v>
      </c>
      <c r="Z226" s="161"/>
      <c r="AA226" s="161"/>
      <c r="AB226" s="162"/>
      <c r="AC226" s="155" t="s">
        <v>36</v>
      </c>
      <c r="AD226" s="156"/>
      <c r="AE226" s="156"/>
      <c r="AF226" s="156"/>
      <c r="AG226" s="156"/>
      <c r="AH226" s="157"/>
      <c r="AI226" s="158"/>
      <c r="AJ226" s="158"/>
      <c r="AK226" s="158"/>
      <c r="AL226" s="158"/>
      <c r="AM226" s="158"/>
      <c r="AN226" s="158"/>
      <c r="AO226" s="158"/>
      <c r="AP226" s="158"/>
      <c r="AQ226" s="158"/>
      <c r="AR226" s="158"/>
      <c r="AS226" s="158"/>
      <c r="AT226" s="159"/>
      <c r="AU226" s="160">
        <f>SUM(AU216:AX225)</f>
        <v>0</v>
      </c>
      <c r="AV226" s="161"/>
      <c r="AW226" s="161"/>
      <c r="AX226" s="163"/>
    </row>
    <row r="227" spans="1:50" ht="22.5" customHeight="1" thickBot="1">
      <c r="A227" s="150" t="s">
        <v>180</v>
      </c>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2"/>
      <c r="AL227" s="25"/>
      <c r="AM227" s="25"/>
      <c r="AN227" s="25"/>
      <c r="AO227" s="25"/>
      <c r="AP227" s="25"/>
      <c r="AQ227" s="25"/>
      <c r="AR227" s="25"/>
      <c r="AS227" s="25"/>
      <c r="AT227" s="25"/>
      <c r="AU227" s="25"/>
      <c r="AV227" s="25"/>
      <c r="AW227" s="25"/>
      <c r="AX227" s="26"/>
    </row>
    <row r="228" spans="1:50" ht="12.75" customHeight="1">
      <c r="A228" s="27"/>
      <c r="B228" s="27"/>
      <c r="C228" s="27"/>
      <c r="D228" s="27"/>
      <c r="E228" s="27"/>
      <c r="F228" s="27"/>
      <c r="G228" s="28"/>
      <c r="H228" s="28"/>
      <c r="I228" s="28"/>
      <c r="J228" s="28"/>
      <c r="K228" s="28"/>
      <c r="L228" s="29"/>
      <c r="M228" s="28"/>
      <c r="N228" s="28"/>
      <c r="O228" s="28"/>
      <c r="P228" s="28"/>
      <c r="Q228" s="28"/>
      <c r="R228" s="28"/>
      <c r="S228" s="28"/>
      <c r="T228" s="28"/>
      <c r="U228" s="28"/>
      <c r="V228" s="28"/>
      <c r="W228" s="28"/>
      <c r="X228" s="28"/>
      <c r="Y228" s="30"/>
      <c r="Z228" s="30"/>
      <c r="AA228" s="30"/>
      <c r="AB228" s="30"/>
      <c r="AC228" s="28"/>
      <c r="AD228" s="28"/>
      <c r="AE228" s="28"/>
      <c r="AF228" s="28"/>
      <c r="AG228" s="28"/>
      <c r="AH228" s="29"/>
      <c r="AI228" s="28"/>
      <c r="AJ228" s="28"/>
      <c r="AK228" s="28"/>
      <c r="AL228" s="28"/>
      <c r="AM228" s="28"/>
      <c r="AN228" s="28"/>
      <c r="AO228" s="28"/>
      <c r="AP228" s="28"/>
      <c r="AQ228" s="28"/>
      <c r="AR228" s="28"/>
      <c r="AS228" s="28"/>
      <c r="AT228" s="28"/>
      <c r="AU228" s="30"/>
      <c r="AV228" s="30"/>
      <c r="AW228" s="30"/>
      <c r="AX228" s="30"/>
    </row>
    <row r="230" spans="1:50" ht="14.25">
      <c r="A230" s="31"/>
      <c r="B230" s="32" t="s">
        <v>181</v>
      </c>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row>
    <row r="231" spans="1:50">
      <c r="A231" s="31"/>
      <c r="B231" s="33" t="s">
        <v>182</v>
      </c>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row>
    <row r="232" spans="1:50" s="34" customFormat="1" ht="57.75" customHeight="1">
      <c r="A232" s="147"/>
      <c r="B232" s="147"/>
      <c r="C232" s="147" t="s">
        <v>183</v>
      </c>
      <c r="D232" s="147"/>
      <c r="E232" s="147"/>
      <c r="F232" s="147"/>
      <c r="G232" s="147"/>
      <c r="H232" s="147"/>
      <c r="I232" s="147"/>
      <c r="J232" s="83" t="s">
        <v>184</v>
      </c>
      <c r="K232" s="153"/>
      <c r="L232" s="153"/>
      <c r="M232" s="153"/>
      <c r="N232" s="153"/>
      <c r="O232" s="153"/>
      <c r="P232" s="154" t="s">
        <v>185</v>
      </c>
      <c r="Q232" s="154"/>
      <c r="R232" s="154"/>
      <c r="S232" s="154"/>
      <c r="T232" s="154"/>
      <c r="U232" s="154"/>
      <c r="V232" s="154"/>
      <c r="W232" s="154"/>
      <c r="X232" s="154"/>
      <c r="Y232" s="84" t="s">
        <v>186</v>
      </c>
      <c r="Z232" s="85"/>
      <c r="AA232" s="85"/>
      <c r="AB232" s="85"/>
      <c r="AC232" s="83" t="s">
        <v>187</v>
      </c>
      <c r="AD232" s="83"/>
      <c r="AE232" s="83"/>
      <c r="AF232" s="83"/>
      <c r="AG232" s="83"/>
      <c r="AH232" s="84" t="s">
        <v>188</v>
      </c>
      <c r="AI232" s="147"/>
      <c r="AJ232" s="147"/>
      <c r="AK232" s="147"/>
      <c r="AL232" s="147" t="s">
        <v>189</v>
      </c>
      <c r="AM232" s="147"/>
      <c r="AN232" s="147"/>
      <c r="AO232" s="148"/>
      <c r="AP232" s="87" t="s">
        <v>190</v>
      </c>
      <c r="AQ232" s="87"/>
      <c r="AR232" s="87"/>
      <c r="AS232" s="87"/>
      <c r="AT232" s="87"/>
      <c r="AU232" s="87"/>
      <c r="AV232" s="87"/>
      <c r="AW232" s="87"/>
      <c r="AX232" s="87"/>
    </row>
    <row r="233" spans="1:50" ht="30" customHeight="1">
      <c r="A233" s="76">
        <v>1</v>
      </c>
      <c r="B233" s="76">
        <v>1</v>
      </c>
      <c r="C233" s="98" t="s">
        <v>191</v>
      </c>
      <c r="D233" s="99"/>
      <c r="E233" s="99"/>
      <c r="F233" s="99"/>
      <c r="G233" s="99"/>
      <c r="H233" s="99"/>
      <c r="I233" s="99"/>
      <c r="J233" s="144">
        <v>4011101003135</v>
      </c>
      <c r="K233" s="145"/>
      <c r="L233" s="145"/>
      <c r="M233" s="145"/>
      <c r="N233" s="145"/>
      <c r="O233" s="145"/>
      <c r="P233" s="149" t="s">
        <v>192</v>
      </c>
      <c r="Q233" s="149"/>
      <c r="R233" s="149"/>
      <c r="S233" s="149"/>
      <c r="T233" s="149"/>
      <c r="U233" s="149"/>
      <c r="V233" s="149"/>
      <c r="W233" s="149"/>
      <c r="X233" s="149"/>
      <c r="Y233" s="90">
        <v>1.4</v>
      </c>
      <c r="Z233" s="90"/>
      <c r="AA233" s="90"/>
      <c r="AB233" s="90"/>
      <c r="AC233" s="69" t="s">
        <v>193</v>
      </c>
      <c r="AD233" s="69"/>
      <c r="AE233" s="69"/>
      <c r="AF233" s="69"/>
      <c r="AG233" s="69"/>
      <c r="AH233" s="142"/>
      <c r="AI233" s="143"/>
      <c r="AJ233" s="143"/>
      <c r="AK233" s="143"/>
      <c r="AL233" s="72"/>
      <c r="AM233" s="73"/>
      <c r="AN233" s="73"/>
      <c r="AO233" s="74"/>
      <c r="AP233" s="75"/>
      <c r="AQ233" s="75"/>
      <c r="AR233" s="75"/>
      <c r="AS233" s="75"/>
      <c r="AT233" s="75"/>
      <c r="AU233" s="75"/>
      <c r="AV233" s="75"/>
      <c r="AW233" s="75"/>
      <c r="AX233" s="75"/>
    </row>
    <row r="234" spans="1:50" ht="30" customHeight="1">
      <c r="A234" s="76">
        <v>2</v>
      </c>
      <c r="B234" s="76">
        <v>1</v>
      </c>
      <c r="C234" s="98" t="s">
        <v>194</v>
      </c>
      <c r="D234" s="99"/>
      <c r="E234" s="99"/>
      <c r="F234" s="99"/>
      <c r="G234" s="99"/>
      <c r="H234" s="99"/>
      <c r="I234" s="99"/>
      <c r="J234" s="104">
        <v>9050001026329</v>
      </c>
      <c r="K234" s="105"/>
      <c r="L234" s="105"/>
      <c r="M234" s="105"/>
      <c r="N234" s="105"/>
      <c r="O234" s="105"/>
      <c r="P234" s="89" t="s">
        <v>195</v>
      </c>
      <c r="Q234" s="81"/>
      <c r="R234" s="81"/>
      <c r="S234" s="81"/>
      <c r="T234" s="81"/>
      <c r="U234" s="81"/>
      <c r="V234" s="81"/>
      <c r="W234" s="81"/>
      <c r="X234" s="81"/>
      <c r="Y234" s="90">
        <v>0.3</v>
      </c>
      <c r="Z234" s="90"/>
      <c r="AA234" s="90"/>
      <c r="AB234" s="90"/>
      <c r="AC234" s="69" t="s">
        <v>193</v>
      </c>
      <c r="AD234" s="69"/>
      <c r="AE234" s="69"/>
      <c r="AF234" s="69"/>
      <c r="AG234" s="69"/>
      <c r="AH234" s="142"/>
      <c r="AI234" s="143"/>
      <c r="AJ234" s="143"/>
      <c r="AK234" s="143"/>
      <c r="AL234" s="72"/>
      <c r="AM234" s="73"/>
      <c r="AN234" s="73"/>
      <c r="AO234" s="74"/>
      <c r="AP234" s="75"/>
      <c r="AQ234" s="75"/>
      <c r="AR234" s="75"/>
      <c r="AS234" s="75"/>
      <c r="AT234" s="75"/>
      <c r="AU234" s="75"/>
      <c r="AV234" s="75"/>
      <c r="AW234" s="75"/>
      <c r="AX234" s="75"/>
    </row>
    <row r="235" spans="1:50" ht="44.45" customHeight="1">
      <c r="A235" s="76">
        <v>3</v>
      </c>
      <c r="B235" s="76">
        <v>1</v>
      </c>
      <c r="C235" s="98" t="s">
        <v>196</v>
      </c>
      <c r="D235" s="99"/>
      <c r="E235" s="99"/>
      <c r="F235" s="99"/>
      <c r="G235" s="99"/>
      <c r="H235" s="99"/>
      <c r="I235" s="99"/>
      <c r="J235" s="104">
        <v>6010601003790</v>
      </c>
      <c r="K235" s="105"/>
      <c r="L235" s="105"/>
      <c r="M235" s="105"/>
      <c r="N235" s="105"/>
      <c r="O235" s="105"/>
      <c r="P235" s="89" t="s">
        <v>197</v>
      </c>
      <c r="Q235" s="81"/>
      <c r="R235" s="81"/>
      <c r="S235" s="81"/>
      <c r="T235" s="81"/>
      <c r="U235" s="81"/>
      <c r="V235" s="81"/>
      <c r="W235" s="81"/>
      <c r="X235" s="81"/>
      <c r="Y235" s="90">
        <v>0.3</v>
      </c>
      <c r="Z235" s="90"/>
      <c r="AA235" s="90"/>
      <c r="AB235" s="90"/>
      <c r="AC235" s="69" t="s">
        <v>193</v>
      </c>
      <c r="AD235" s="69"/>
      <c r="AE235" s="69"/>
      <c r="AF235" s="69"/>
      <c r="AG235" s="69"/>
      <c r="AH235" s="142"/>
      <c r="AI235" s="143"/>
      <c r="AJ235" s="143"/>
      <c r="AK235" s="143"/>
      <c r="AL235" s="72"/>
      <c r="AM235" s="73"/>
      <c r="AN235" s="73"/>
      <c r="AO235" s="74"/>
      <c r="AP235" s="75"/>
      <c r="AQ235" s="75"/>
      <c r="AR235" s="75"/>
      <c r="AS235" s="75"/>
      <c r="AT235" s="75"/>
      <c r="AU235" s="75"/>
      <c r="AV235" s="75"/>
      <c r="AW235" s="75"/>
      <c r="AX235" s="75"/>
    </row>
    <row r="236" spans="1:50" ht="30" customHeight="1">
      <c r="A236" s="76">
        <v>4</v>
      </c>
      <c r="B236" s="76">
        <v>1</v>
      </c>
      <c r="C236" s="98" t="s">
        <v>198</v>
      </c>
      <c r="D236" s="99"/>
      <c r="E236" s="99"/>
      <c r="F236" s="99"/>
      <c r="G236" s="99"/>
      <c r="H236" s="99"/>
      <c r="I236" s="99"/>
      <c r="J236" s="144">
        <v>9010001000948</v>
      </c>
      <c r="K236" s="145"/>
      <c r="L236" s="145"/>
      <c r="M236" s="145"/>
      <c r="N236" s="145"/>
      <c r="O236" s="145"/>
      <c r="P236" s="146" t="s">
        <v>199</v>
      </c>
      <c r="Q236" s="146"/>
      <c r="R236" s="146"/>
      <c r="S236" s="146"/>
      <c r="T236" s="146"/>
      <c r="U236" s="146"/>
      <c r="V236" s="146"/>
      <c r="W236" s="146"/>
      <c r="X236" s="146"/>
      <c r="Y236" s="90">
        <v>0.2</v>
      </c>
      <c r="Z236" s="90"/>
      <c r="AA236" s="90"/>
      <c r="AB236" s="90"/>
      <c r="AC236" s="69" t="s">
        <v>193</v>
      </c>
      <c r="AD236" s="69"/>
      <c r="AE236" s="69"/>
      <c r="AF236" s="69"/>
      <c r="AG236" s="69"/>
      <c r="AH236" s="142"/>
      <c r="AI236" s="143"/>
      <c r="AJ236" s="143"/>
      <c r="AK236" s="143"/>
      <c r="AL236" s="72"/>
      <c r="AM236" s="73"/>
      <c r="AN236" s="73"/>
      <c r="AO236" s="74"/>
      <c r="AP236" s="75"/>
      <c r="AQ236" s="75"/>
      <c r="AR236" s="75"/>
      <c r="AS236" s="75"/>
      <c r="AT236" s="75"/>
      <c r="AU236" s="75"/>
      <c r="AV236" s="75"/>
      <c r="AW236" s="75"/>
      <c r="AX236" s="75"/>
    </row>
    <row r="237" spans="1:50" ht="30" hidden="1" customHeight="1">
      <c r="A237" s="76">
        <v>5</v>
      </c>
      <c r="B237" s="76">
        <v>1</v>
      </c>
      <c r="C237" s="112"/>
      <c r="D237" s="113"/>
      <c r="E237" s="113"/>
      <c r="F237" s="113"/>
      <c r="G237" s="113"/>
      <c r="H237" s="113"/>
      <c r="I237" s="114"/>
      <c r="J237" s="138"/>
      <c r="K237" s="139"/>
      <c r="L237" s="139"/>
      <c r="M237" s="139"/>
      <c r="N237" s="139"/>
      <c r="O237" s="140"/>
      <c r="P237" s="126"/>
      <c r="Q237" s="127"/>
      <c r="R237" s="127"/>
      <c r="S237" s="127"/>
      <c r="T237" s="127"/>
      <c r="U237" s="127"/>
      <c r="V237" s="127"/>
      <c r="W237" s="127"/>
      <c r="X237" s="128"/>
      <c r="Y237" s="106"/>
      <c r="Z237" s="107"/>
      <c r="AA237" s="107"/>
      <c r="AB237" s="108"/>
      <c r="AC237" s="141"/>
      <c r="AD237" s="141"/>
      <c r="AE237" s="141"/>
      <c r="AF237" s="141"/>
      <c r="AG237" s="141"/>
      <c r="AH237" s="142"/>
      <c r="AI237" s="143"/>
      <c r="AJ237" s="143"/>
      <c r="AK237" s="143"/>
      <c r="AL237" s="72"/>
      <c r="AM237" s="73"/>
      <c r="AN237" s="73"/>
      <c r="AO237" s="74"/>
      <c r="AP237" s="75"/>
      <c r="AQ237" s="75"/>
      <c r="AR237" s="75"/>
      <c r="AS237" s="75"/>
      <c r="AT237" s="75"/>
      <c r="AU237" s="75"/>
      <c r="AV237" s="75"/>
      <c r="AW237" s="75"/>
      <c r="AX237" s="75"/>
    </row>
    <row r="238" spans="1:50" ht="30" hidden="1" customHeight="1">
      <c r="A238" s="76">
        <v>6</v>
      </c>
      <c r="B238" s="76">
        <v>1</v>
      </c>
      <c r="C238" s="112"/>
      <c r="D238" s="136"/>
      <c r="E238" s="136"/>
      <c r="F238" s="136"/>
      <c r="G238" s="136"/>
      <c r="H238" s="136"/>
      <c r="I238" s="137"/>
      <c r="J238" s="138"/>
      <c r="K238" s="139"/>
      <c r="L238" s="139"/>
      <c r="M238" s="139"/>
      <c r="N238" s="139"/>
      <c r="O238" s="140"/>
      <c r="P238" s="129"/>
      <c r="Q238" s="130"/>
      <c r="R238" s="130"/>
      <c r="S238" s="130"/>
      <c r="T238" s="130"/>
      <c r="U238" s="130"/>
      <c r="V238" s="130"/>
      <c r="W238" s="130"/>
      <c r="X238" s="131"/>
      <c r="Y238" s="106"/>
      <c r="Z238" s="107"/>
      <c r="AA238" s="107"/>
      <c r="AB238" s="108"/>
      <c r="AC238" s="141"/>
      <c r="AD238" s="141"/>
      <c r="AE238" s="141"/>
      <c r="AF238" s="141"/>
      <c r="AG238" s="141"/>
      <c r="AH238" s="142"/>
      <c r="AI238" s="143"/>
      <c r="AJ238" s="143"/>
      <c r="AK238" s="143"/>
      <c r="AL238" s="72"/>
      <c r="AM238" s="73"/>
      <c r="AN238" s="73"/>
      <c r="AO238" s="74"/>
      <c r="AP238" s="75"/>
      <c r="AQ238" s="75"/>
      <c r="AR238" s="75"/>
      <c r="AS238" s="75"/>
      <c r="AT238" s="75"/>
      <c r="AU238" s="75"/>
      <c r="AV238" s="75"/>
      <c r="AW238" s="75"/>
      <c r="AX238" s="75"/>
    </row>
    <row r="239" spans="1:50" ht="30" hidden="1" customHeight="1">
      <c r="A239" s="76">
        <v>7</v>
      </c>
      <c r="B239" s="76">
        <v>1</v>
      </c>
      <c r="C239" s="99"/>
      <c r="D239" s="99"/>
      <c r="E239" s="99"/>
      <c r="F239" s="99"/>
      <c r="G239" s="99"/>
      <c r="H239" s="99"/>
      <c r="I239" s="99"/>
      <c r="J239" s="79"/>
      <c r="K239" s="80"/>
      <c r="L239" s="80"/>
      <c r="M239" s="80"/>
      <c r="N239" s="80"/>
      <c r="O239" s="80"/>
      <c r="P239" s="81"/>
      <c r="Q239" s="81"/>
      <c r="R239" s="81"/>
      <c r="S239" s="81"/>
      <c r="T239" s="81"/>
      <c r="U239" s="81"/>
      <c r="V239" s="81"/>
      <c r="W239" s="81"/>
      <c r="X239" s="81"/>
      <c r="Y239" s="82"/>
      <c r="Z239" s="82"/>
      <c r="AA239" s="82"/>
      <c r="AB239" s="82"/>
      <c r="AC239" s="69"/>
      <c r="AD239" s="69"/>
      <c r="AE239" s="69"/>
      <c r="AF239" s="69"/>
      <c r="AG239" s="69"/>
      <c r="AH239" s="70"/>
      <c r="AI239" s="71"/>
      <c r="AJ239" s="71"/>
      <c r="AK239" s="71"/>
      <c r="AL239" s="72"/>
      <c r="AM239" s="73"/>
      <c r="AN239" s="73"/>
      <c r="AO239" s="74"/>
      <c r="AP239" s="75"/>
      <c r="AQ239" s="75"/>
      <c r="AR239" s="75"/>
      <c r="AS239" s="75"/>
      <c r="AT239" s="75"/>
      <c r="AU239" s="75"/>
      <c r="AV239" s="75"/>
      <c r="AW239" s="75"/>
      <c r="AX239" s="75"/>
    </row>
    <row r="240" spans="1:50" ht="30" hidden="1" customHeight="1">
      <c r="A240" s="76">
        <v>8</v>
      </c>
      <c r="B240" s="76">
        <v>1</v>
      </c>
      <c r="C240" s="99"/>
      <c r="D240" s="99"/>
      <c r="E240" s="99"/>
      <c r="F240" s="99"/>
      <c r="G240" s="99"/>
      <c r="H240" s="99"/>
      <c r="I240" s="99"/>
      <c r="J240" s="79"/>
      <c r="K240" s="80"/>
      <c r="L240" s="80"/>
      <c r="M240" s="80"/>
      <c r="N240" s="80"/>
      <c r="O240" s="80"/>
      <c r="P240" s="81"/>
      <c r="Q240" s="81"/>
      <c r="R240" s="81"/>
      <c r="S240" s="81"/>
      <c r="T240" s="81"/>
      <c r="U240" s="81"/>
      <c r="V240" s="81"/>
      <c r="W240" s="81"/>
      <c r="X240" s="81"/>
      <c r="Y240" s="82"/>
      <c r="Z240" s="82"/>
      <c r="AA240" s="82"/>
      <c r="AB240" s="82"/>
      <c r="AC240" s="69"/>
      <c r="AD240" s="69"/>
      <c r="AE240" s="69"/>
      <c r="AF240" s="69"/>
      <c r="AG240" s="69"/>
      <c r="AH240" s="70"/>
      <c r="AI240" s="71"/>
      <c r="AJ240" s="71"/>
      <c r="AK240" s="71"/>
      <c r="AL240" s="72"/>
      <c r="AM240" s="73"/>
      <c r="AN240" s="73"/>
      <c r="AO240" s="74"/>
      <c r="AP240" s="75"/>
      <c r="AQ240" s="75"/>
      <c r="AR240" s="75"/>
      <c r="AS240" s="75"/>
      <c r="AT240" s="75"/>
      <c r="AU240" s="75"/>
      <c r="AV240" s="75"/>
      <c r="AW240" s="75"/>
      <c r="AX240" s="75"/>
    </row>
    <row r="241" spans="1:50" ht="30" hidden="1" customHeight="1">
      <c r="A241" s="76">
        <v>9</v>
      </c>
      <c r="B241" s="76">
        <v>1</v>
      </c>
      <c r="C241" s="99"/>
      <c r="D241" s="99"/>
      <c r="E241" s="99"/>
      <c r="F241" s="99"/>
      <c r="G241" s="99"/>
      <c r="H241" s="99"/>
      <c r="I241" s="99"/>
      <c r="J241" s="79"/>
      <c r="K241" s="80"/>
      <c r="L241" s="80"/>
      <c r="M241" s="80"/>
      <c r="N241" s="80"/>
      <c r="O241" s="80"/>
      <c r="P241" s="81"/>
      <c r="Q241" s="81"/>
      <c r="R241" s="81"/>
      <c r="S241" s="81"/>
      <c r="T241" s="81"/>
      <c r="U241" s="81"/>
      <c r="V241" s="81"/>
      <c r="W241" s="81"/>
      <c r="X241" s="81"/>
      <c r="Y241" s="82"/>
      <c r="Z241" s="82"/>
      <c r="AA241" s="82"/>
      <c r="AB241" s="82"/>
      <c r="AC241" s="69"/>
      <c r="AD241" s="69"/>
      <c r="AE241" s="69"/>
      <c r="AF241" s="69"/>
      <c r="AG241" s="69"/>
      <c r="AH241" s="70"/>
      <c r="AI241" s="71"/>
      <c r="AJ241" s="71"/>
      <c r="AK241" s="71"/>
      <c r="AL241" s="72"/>
      <c r="AM241" s="73"/>
      <c r="AN241" s="73"/>
      <c r="AO241" s="74"/>
      <c r="AP241" s="75"/>
      <c r="AQ241" s="75"/>
      <c r="AR241" s="75"/>
      <c r="AS241" s="75"/>
      <c r="AT241" s="75"/>
      <c r="AU241" s="75"/>
      <c r="AV241" s="75"/>
      <c r="AW241" s="75"/>
      <c r="AX241" s="75"/>
    </row>
    <row r="242" spans="1:50" ht="30" hidden="1" customHeight="1">
      <c r="A242" s="76">
        <v>10</v>
      </c>
      <c r="B242" s="76">
        <v>1</v>
      </c>
      <c r="C242" s="99"/>
      <c r="D242" s="99"/>
      <c r="E242" s="99"/>
      <c r="F242" s="99"/>
      <c r="G242" s="99"/>
      <c r="H242" s="99"/>
      <c r="I242" s="99"/>
      <c r="J242" s="79"/>
      <c r="K242" s="80"/>
      <c r="L242" s="80"/>
      <c r="M242" s="80"/>
      <c r="N242" s="80"/>
      <c r="O242" s="80"/>
      <c r="P242" s="81"/>
      <c r="Q242" s="81"/>
      <c r="R242" s="81"/>
      <c r="S242" s="81"/>
      <c r="T242" s="81"/>
      <c r="U242" s="81"/>
      <c r="V242" s="81"/>
      <c r="W242" s="81"/>
      <c r="X242" s="81"/>
      <c r="Y242" s="82"/>
      <c r="Z242" s="82"/>
      <c r="AA242" s="82"/>
      <c r="AB242" s="82"/>
      <c r="AC242" s="69"/>
      <c r="AD242" s="69"/>
      <c r="AE242" s="69"/>
      <c r="AF242" s="69"/>
      <c r="AG242" s="69"/>
      <c r="AH242" s="70"/>
      <c r="AI242" s="71"/>
      <c r="AJ242" s="71"/>
      <c r="AK242" s="71"/>
      <c r="AL242" s="72"/>
      <c r="AM242" s="73"/>
      <c r="AN242" s="73"/>
      <c r="AO242" s="74"/>
      <c r="AP242" s="75"/>
      <c r="AQ242" s="75"/>
      <c r="AR242" s="75"/>
      <c r="AS242" s="75"/>
      <c r="AT242" s="75"/>
      <c r="AU242" s="75"/>
      <c r="AV242" s="75"/>
      <c r="AW242" s="75"/>
      <c r="AX242" s="75"/>
    </row>
    <row r="243" spans="1:50">
      <c r="A243" s="35"/>
      <c r="B243" s="35"/>
      <c r="C243" s="35"/>
      <c r="D243" s="35"/>
      <c r="E243" s="35"/>
      <c r="F243" s="35"/>
      <c r="G243" s="35"/>
      <c r="H243" s="35"/>
      <c r="I243" s="36"/>
      <c r="J243" s="36"/>
      <c r="K243" s="36"/>
      <c r="L243" s="36"/>
      <c r="M243" s="36"/>
      <c r="N243" s="36"/>
      <c r="O243" s="36"/>
      <c r="P243" s="37"/>
      <c r="Q243" s="37"/>
      <c r="R243" s="37"/>
      <c r="S243" s="37"/>
      <c r="T243" s="37"/>
      <c r="U243" s="37"/>
      <c r="V243" s="37"/>
      <c r="W243" s="37"/>
      <c r="X243" s="37"/>
      <c r="Y243" s="38"/>
      <c r="Z243" s="38"/>
      <c r="AA243" s="38"/>
      <c r="AB243" s="38"/>
      <c r="AC243" s="38"/>
      <c r="AD243" s="38"/>
      <c r="AE243" s="38"/>
      <c r="AF243" s="38"/>
      <c r="AG243" s="38"/>
      <c r="AH243" s="38"/>
      <c r="AI243" s="38"/>
      <c r="AJ243" s="38"/>
      <c r="AK243" s="38"/>
      <c r="AL243" s="38"/>
      <c r="AM243" s="38"/>
      <c r="AN243" s="38"/>
      <c r="AO243" s="38"/>
      <c r="AP243" s="37"/>
      <c r="AQ243" s="37"/>
      <c r="AR243" s="37"/>
      <c r="AS243" s="37"/>
      <c r="AT243" s="37"/>
      <c r="AU243" s="37"/>
      <c r="AV243" s="37"/>
      <c r="AW243" s="37"/>
      <c r="AX243" s="37"/>
    </row>
    <row r="244" spans="1:50">
      <c r="A244" s="35"/>
      <c r="B244" s="39" t="s">
        <v>200</v>
      </c>
      <c r="C244" s="35"/>
      <c r="D244" s="35"/>
      <c r="E244" s="35"/>
      <c r="F244" s="35"/>
      <c r="G244" s="35"/>
      <c r="H244" s="35"/>
      <c r="I244" s="35"/>
      <c r="J244" s="35"/>
      <c r="K244" s="35"/>
      <c r="L244" s="35"/>
      <c r="M244" s="35"/>
      <c r="N244" s="35"/>
      <c r="O244" s="35"/>
      <c r="P244" s="40"/>
      <c r="Q244" s="40"/>
      <c r="R244" s="40"/>
      <c r="S244" s="40"/>
      <c r="T244" s="40"/>
      <c r="U244" s="40"/>
      <c r="V244" s="40"/>
      <c r="W244" s="40"/>
      <c r="X244" s="40"/>
      <c r="Y244" s="41"/>
      <c r="Z244" s="41"/>
      <c r="AA244" s="41"/>
      <c r="AB244" s="41"/>
      <c r="AC244" s="41"/>
      <c r="AD244" s="41"/>
      <c r="AE244" s="41"/>
      <c r="AF244" s="41"/>
      <c r="AG244" s="41"/>
      <c r="AH244" s="41"/>
      <c r="AI244" s="41"/>
      <c r="AJ244" s="41"/>
      <c r="AK244" s="41"/>
      <c r="AL244" s="41"/>
      <c r="AM244" s="41"/>
      <c r="AN244" s="41"/>
      <c r="AO244" s="41"/>
      <c r="AP244" s="40"/>
      <c r="AQ244" s="40"/>
      <c r="AR244" s="40"/>
      <c r="AS244" s="40"/>
      <c r="AT244" s="40"/>
      <c r="AU244" s="40"/>
      <c r="AV244" s="40"/>
      <c r="AW244" s="40"/>
      <c r="AX244" s="40"/>
    </row>
    <row r="245" spans="1:50" s="34" customFormat="1" ht="57.75" customHeight="1">
      <c r="A245" s="85"/>
      <c r="B245" s="85"/>
      <c r="C245" s="85" t="s">
        <v>201</v>
      </c>
      <c r="D245" s="85"/>
      <c r="E245" s="85"/>
      <c r="F245" s="85"/>
      <c r="G245" s="85"/>
      <c r="H245" s="85"/>
      <c r="I245" s="85"/>
      <c r="J245" s="83" t="s">
        <v>184</v>
      </c>
      <c r="K245" s="83"/>
      <c r="L245" s="83"/>
      <c r="M245" s="83"/>
      <c r="N245" s="83"/>
      <c r="O245" s="83"/>
      <c r="P245" s="84" t="s">
        <v>202</v>
      </c>
      <c r="Q245" s="84"/>
      <c r="R245" s="84"/>
      <c r="S245" s="84"/>
      <c r="T245" s="84"/>
      <c r="U245" s="84"/>
      <c r="V245" s="84"/>
      <c r="W245" s="84"/>
      <c r="X245" s="84"/>
      <c r="Y245" s="84" t="s">
        <v>203</v>
      </c>
      <c r="Z245" s="85"/>
      <c r="AA245" s="85"/>
      <c r="AB245" s="85"/>
      <c r="AC245" s="83" t="s">
        <v>187</v>
      </c>
      <c r="AD245" s="83"/>
      <c r="AE245" s="83"/>
      <c r="AF245" s="83"/>
      <c r="AG245" s="83"/>
      <c r="AH245" s="84" t="s">
        <v>188</v>
      </c>
      <c r="AI245" s="85"/>
      <c r="AJ245" s="85"/>
      <c r="AK245" s="85"/>
      <c r="AL245" s="85" t="s">
        <v>189</v>
      </c>
      <c r="AM245" s="85"/>
      <c r="AN245" s="85"/>
      <c r="AO245" s="101"/>
      <c r="AP245" s="87" t="s">
        <v>190</v>
      </c>
      <c r="AQ245" s="87"/>
      <c r="AR245" s="87"/>
      <c r="AS245" s="87"/>
      <c r="AT245" s="87"/>
      <c r="AU245" s="87"/>
      <c r="AV245" s="87"/>
      <c r="AW245" s="87"/>
      <c r="AX245" s="87"/>
    </row>
    <row r="246" spans="1:50" ht="42" customHeight="1">
      <c r="A246" s="76">
        <v>1</v>
      </c>
      <c r="B246" s="76">
        <v>1</v>
      </c>
      <c r="C246" s="98" t="s">
        <v>204</v>
      </c>
      <c r="D246" s="99"/>
      <c r="E246" s="99"/>
      <c r="F246" s="99"/>
      <c r="G246" s="99"/>
      <c r="H246" s="99"/>
      <c r="I246" s="99"/>
      <c r="J246" s="79">
        <v>1010501030923</v>
      </c>
      <c r="K246" s="80"/>
      <c r="L246" s="80"/>
      <c r="M246" s="80"/>
      <c r="N246" s="80"/>
      <c r="O246" s="80"/>
      <c r="P246" s="89" t="s">
        <v>205</v>
      </c>
      <c r="Q246" s="81"/>
      <c r="R246" s="81"/>
      <c r="S246" s="81"/>
      <c r="T246" s="81"/>
      <c r="U246" s="81"/>
      <c r="V246" s="81"/>
      <c r="W246" s="81"/>
      <c r="X246" s="81"/>
      <c r="Y246" s="90">
        <v>1.4</v>
      </c>
      <c r="Z246" s="90"/>
      <c r="AA246" s="90"/>
      <c r="AB246" s="90"/>
      <c r="AC246" s="133" t="s">
        <v>271</v>
      </c>
      <c r="AD246" s="134"/>
      <c r="AE246" s="134"/>
      <c r="AF246" s="134"/>
      <c r="AG246" s="135"/>
      <c r="AH246" s="70">
        <v>7</v>
      </c>
      <c r="AI246" s="71"/>
      <c r="AJ246" s="71"/>
      <c r="AK246" s="71"/>
      <c r="AL246" s="72"/>
      <c r="AM246" s="73"/>
      <c r="AN246" s="73"/>
      <c r="AO246" s="74"/>
      <c r="AP246" s="75"/>
      <c r="AQ246" s="75"/>
      <c r="AR246" s="75"/>
      <c r="AS246" s="75"/>
      <c r="AT246" s="75"/>
      <c r="AU246" s="75"/>
      <c r="AV246" s="75"/>
      <c r="AW246" s="75"/>
      <c r="AX246" s="75"/>
    </row>
    <row r="247" spans="1:50" ht="48.6" customHeight="1">
      <c r="A247" s="76">
        <v>2</v>
      </c>
      <c r="B247" s="76">
        <v>1</v>
      </c>
      <c r="C247" s="98" t="s">
        <v>206</v>
      </c>
      <c r="D247" s="99"/>
      <c r="E247" s="99"/>
      <c r="F247" s="99"/>
      <c r="G247" s="99"/>
      <c r="H247" s="99"/>
      <c r="I247" s="99"/>
      <c r="J247" s="79">
        <v>9011101039249</v>
      </c>
      <c r="K247" s="80"/>
      <c r="L247" s="80"/>
      <c r="M247" s="80"/>
      <c r="N247" s="80"/>
      <c r="O247" s="80"/>
      <c r="P247" s="89" t="s">
        <v>207</v>
      </c>
      <c r="Q247" s="81"/>
      <c r="R247" s="81"/>
      <c r="S247" s="81"/>
      <c r="T247" s="81"/>
      <c r="U247" s="81"/>
      <c r="V247" s="81"/>
      <c r="W247" s="81"/>
      <c r="X247" s="81"/>
      <c r="Y247" s="90">
        <v>0.8</v>
      </c>
      <c r="Z247" s="90"/>
      <c r="AA247" s="90"/>
      <c r="AB247" s="90"/>
      <c r="AC247" s="69" t="s">
        <v>193</v>
      </c>
      <c r="AD247" s="69"/>
      <c r="AE247" s="69"/>
      <c r="AF247" s="69"/>
      <c r="AG247" s="69"/>
      <c r="AH247" s="70"/>
      <c r="AI247" s="71"/>
      <c r="AJ247" s="71"/>
      <c r="AK247" s="71"/>
      <c r="AL247" s="72"/>
      <c r="AM247" s="73"/>
      <c r="AN247" s="73"/>
      <c r="AO247" s="74"/>
      <c r="AP247" s="75"/>
      <c r="AQ247" s="75"/>
      <c r="AR247" s="75"/>
      <c r="AS247" s="75"/>
      <c r="AT247" s="75"/>
      <c r="AU247" s="75"/>
      <c r="AV247" s="75"/>
      <c r="AW247" s="75"/>
      <c r="AX247" s="75"/>
    </row>
    <row r="248" spans="1:50" ht="42.6" customHeight="1">
      <c r="A248" s="76">
        <v>3</v>
      </c>
      <c r="B248" s="76">
        <v>1</v>
      </c>
      <c r="C248" s="98" t="s">
        <v>208</v>
      </c>
      <c r="D248" s="99"/>
      <c r="E248" s="99"/>
      <c r="F248" s="99"/>
      <c r="G248" s="99"/>
      <c r="H248" s="99"/>
      <c r="I248" s="99"/>
      <c r="J248" s="79">
        <v>4013301021701</v>
      </c>
      <c r="K248" s="80"/>
      <c r="L248" s="80"/>
      <c r="M248" s="80"/>
      <c r="N248" s="80"/>
      <c r="O248" s="80"/>
      <c r="P248" s="89" t="s">
        <v>209</v>
      </c>
      <c r="Q248" s="81"/>
      <c r="R248" s="81"/>
      <c r="S248" s="81"/>
      <c r="T248" s="81"/>
      <c r="U248" s="81"/>
      <c r="V248" s="81"/>
      <c r="W248" s="81"/>
      <c r="X248" s="81"/>
      <c r="Y248" s="90">
        <v>0.4</v>
      </c>
      <c r="Z248" s="90"/>
      <c r="AA248" s="90"/>
      <c r="AB248" s="90"/>
      <c r="AC248" s="69" t="s">
        <v>193</v>
      </c>
      <c r="AD248" s="69"/>
      <c r="AE248" s="69"/>
      <c r="AF248" s="69"/>
      <c r="AG248" s="69"/>
      <c r="AH248" s="70"/>
      <c r="AI248" s="71"/>
      <c r="AJ248" s="71"/>
      <c r="AK248" s="71"/>
      <c r="AL248" s="72"/>
      <c r="AM248" s="73"/>
      <c r="AN248" s="73"/>
      <c r="AO248" s="74"/>
      <c r="AP248" s="75"/>
      <c r="AQ248" s="75"/>
      <c r="AR248" s="75"/>
      <c r="AS248" s="75"/>
      <c r="AT248" s="75"/>
      <c r="AU248" s="75"/>
      <c r="AV248" s="75"/>
      <c r="AW248" s="75"/>
      <c r="AX248" s="75"/>
    </row>
    <row r="249" spans="1:50" ht="30" customHeight="1">
      <c r="A249" s="76">
        <v>4</v>
      </c>
      <c r="B249" s="76">
        <v>1</v>
      </c>
      <c r="C249" s="98" t="s">
        <v>210</v>
      </c>
      <c r="D249" s="99"/>
      <c r="E249" s="99"/>
      <c r="F249" s="99"/>
      <c r="G249" s="99"/>
      <c r="H249" s="99"/>
      <c r="I249" s="99"/>
      <c r="J249" s="79">
        <v>9011101054264</v>
      </c>
      <c r="K249" s="80"/>
      <c r="L249" s="80"/>
      <c r="M249" s="80"/>
      <c r="N249" s="80"/>
      <c r="O249" s="80"/>
      <c r="P249" s="89" t="s">
        <v>211</v>
      </c>
      <c r="Q249" s="81"/>
      <c r="R249" s="81"/>
      <c r="S249" s="81"/>
      <c r="T249" s="81"/>
      <c r="U249" s="81"/>
      <c r="V249" s="81"/>
      <c r="W249" s="81"/>
      <c r="X249" s="81"/>
      <c r="Y249" s="90">
        <v>0.4</v>
      </c>
      <c r="Z249" s="90"/>
      <c r="AA249" s="90"/>
      <c r="AB249" s="90"/>
      <c r="AC249" s="69" t="s">
        <v>193</v>
      </c>
      <c r="AD249" s="69"/>
      <c r="AE249" s="69"/>
      <c r="AF249" s="69"/>
      <c r="AG249" s="69"/>
      <c r="AH249" s="70"/>
      <c r="AI249" s="71"/>
      <c r="AJ249" s="71"/>
      <c r="AK249" s="71"/>
      <c r="AL249" s="72"/>
      <c r="AM249" s="73"/>
      <c r="AN249" s="73"/>
      <c r="AO249" s="74"/>
      <c r="AP249" s="75"/>
      <c r="AQ249" s="75"/>
      <c r="AR249" s="75"/>
      <c r="AS249" s="75"/>
      <c r="AT249" s="75"/>
      <c r="AU249" s="75"/>
      <c r="AV249" s="75"/>
      <c r="AW249" s="75"/>
      <c r="AX249" s="75"/>
    </row>
    <row r="250" spans="1:50" ht="30" customHeight="1">
      <c r="A250" s="76">
        <v>5</v>
      </c>
      <c r="B250" s="76">
        <v>1</v>
      </c>
      <c r="C250" s="98" t="s">
        <v>212</v>
      </c>
      <c r="D250" s="99"/>
      <c r="E250" s="99"/>
      <c r="F250" s="99"/>
      <c r="G250" s="99"/>
      <c r="H250" s="99"/>
      <c r="I250" s="99"/>
      <c r="J250" s="79">
        <v>6011101004370</v>
      </c>
      <c r="K250" s="80"/>
      <c r="L250" s="80"/>
      <c r="M250" s="80"/>
      <c r="N250" s="80"/>
      <c r="O250" s="80"/>
      <c r="P250" s="89" t="s">
        <v>213</v>
      </c>
      <c r="Q250" s="81"/>
      <c r="R250" s="81"/>
      <c r="S250" s="81"/>
      <c r="T250" s="81"/>
      <c r="U250" s="81"/>
      <c r="V250" s="81"/>
      <c r="W250" s="81"/>
      <c r="X250" s="81"/>
      <c r="Y250" s="90">
        <v>0.1</v>
      </c>
      <c r="Z250" s="90"/>
      <c r="AA250" s="90"/>
      <c r="AB250" s="90"/>
      <c r="AC250" s="69" t="s">
        <v>193</v>
      </c>
      <c r="AD250" s="69"/>
      <c r="AE250" s="69"/>
      <c r="AF250" s="69"/>
      <c r="AG250" s="69"/>
      <c r="AH250" s="70"/>
      <c r="AI250" s="71"/>
      <c r="AJ250" s="71"/>
      <c r="AK250" s="71"/>
      <c r="AL250" s="72"/>
      <c r="AM250" s="73"/>
      <c r="AN250" s="73"/>
      <c r="AO250" s="74"/>
      <c r="AP250" s="75"/>
      <c r="AQ250" s="75"/>
      <c r="AR250" s="75"/>
      <c r="AS250" s="75"/>
      <c r="AT250" s="75"/>
      <c r="AU250" s="75"/>
      <c r="AV250" s="75"/>
      <c r="AW250" s="75"/>
      <c r="AX250" s="75"/>
    </row>
    <row r="251" spans="1:50" ht="30" customHeight="1">
      <c r="A251" s="76">
        <v>6</v>
      </c>
      <c r="B251" s="76">
        <v>1</v>
      </c>
      <c r="C251" s="112" t="s">
        <v>214</v>
      </c>
      <c r="D251" s="113"/>
      <c r="E251" s="113"/>
      <c r="F251" s="113"/>
      <c r="G251" s="113"/>
      <c r="H251" s="113"/>
      <c r="I251" s="114"/>
      <c r="J251" s="123">
        <v>9010001050794</v>
      </c>
      <c r="K251" s="124"/>
      <c r="L251" s="124"/>
      <c r="M251" s="124"/>
      <c r="N251" s="124"/>
      <c r="O251" s="125"/>
      <c r="P251" s="126" t="s">
        <v>215</v>
      </c>
      <c r="Q251" s="127"/>
      <c r="R251" s="127"/>
      <c r="S251" s="127"/>
      <c r="T251" s="127"/>
      <c r="U251" s="127"/>
      <c r="V251" s="127"/>
      <c r="W251" s="127"/>
      <c r="X251" s="128"/>
      <c r="Y251" s="106">
        <v>0.02</v>
      </c>
      <c r="Z251" s="107"/>
      <c r="AA251" s="107"/>
      <c r="AB251" s="108"/>
      <c r="AC251" s="69" t="s">
        <v>193</v>
      </c>
      <c r="AD251" s="69"/>
      <c r="AE251" s="69"/>
      <c r="AF251" s="69"/>
      <c r="AG251" s="69"/>
      <c r="AH251" s="70"/>
      <c r="AI251" s="71"/>
      <c r="AJ251" s="71"/>
      <c r="AK251" s="71"/>
      <c r="AL251" s="72"/>
      <c r="AM251" s="73"/>
      <c r="AN251" s="73"/>
      <c r="AO251" s="74"/>
      <c r="AP251" s="75"/>
      <c r="AQ251" s="75"/>
      <c r="AR251" s="75"/>
      <c r="AS251" s="75"/>
      <c r="AT251" s="75"/>
      <c r="AU251" s="75"/>
      <c r="AV251" s="75"/>
      <c r="AW251" s="75"/>
      <c r="AX251" s="75"/>
    </row>
    <row r="252" spans="1:50" ht="30" hidden="1" customHeight="1">
      <c r="A252" s="121">
        <v>7</v>
      </c>
      <c r="B252" s="122">
        <v>1</v>
      </c>
      <c r="C252" s="98"/>
      <c r="D252" s="99"/>
      <c r="E252" s="99"/>
      <c r="F252" s="99"/>
      <c r="G252" s="99"/>
      <c r="H252" s="99"/>
      <c r="I252" s="99"/>
      <c r="J252" s="104"/>
      <c r="K252" s="105"/>
      <c r="L252" s="105"/>
      <c r="M252" s="105"/>
      <c r="N252" s="105"/>
      <c r="O252" s="105"/>
      <c r="P252" s="132"/>
      <c r="Q252" s="132"/>
      <c r="R252" s="132"/>
      <c r="S252" s="132"/>
      <c r="T252" s="132"/>
      <c r="U252" s="132"/>
      <c r="V252" s="132"/>
      <c r="W252" s="132"/>
      <c r="X252" s="132"/>
      <c r="Y252" s="100"/>
      <c r="Z252" s="100"/>
      <c r="AA252" s="100"/>
      <c r="AB252" s="100"/>
      <c r="AC252" s="69"/>
      <c r="AD252" s="69"/>
      <c r="AE252" s="69"/>
      <c r="AF252" s="69"/>
      <c r="AG252" s="69"/>
      <c r="AH252" s="118"/>
      <c r="AI252" s="119"/>
      <c r="AJ252" s="119"/>
      <c r="AK252" s="120"/>
      <c r="AL252" s="72"/>
      <c r="AM252" s="73"/>
      <c r="AN252" s="73"/>
      <c r="AO252" s="74"/>
      <c r="AP252" s="109"/>
      <c r="AQ252" s="110"/>
      <c r="AR252" s="110"/>
      <c r="AS252" s="110"/>
      <c r="AT252" s="110"/>
      <c r="AU252" s="110"/>
      <c r="AV252" s="110"/>
      <c r="AW252" s="110"/>
      <c r="AX252" s="111"/>
    </row>
    <row r="253" spans="1:50" ht="30" hidden="1" customHeight="1">
      <c r="A253" s="121">
        <v>8</v>
      </c>
      <c r="B253" s="122">
        <v>1</v>
      </c>
      <c r="C253" s="112"/>
      <c r="D253" s="113"/>
      <c r="E253" s="113"/>
      <c r="F253" s="113"/>
      <c r="G253" s="113"/>
      <c r="H253" s="113"/>
      <c r="I253" s="114"/>
      <c r="J253" s="123"/>
      <c r="K253" s="124"/>
      <c r="L253" s="124"/>
      <c r="M253" s="124"/>
      <c r="N253" s="124"/>
      <c r="O253" s="125"/>
      <c r="P253" s="129"/>
      <c r="Q253" s="130"/>
      <c r="R253" s="130"/>
      <c r="S253" s="130"/>
      <c r="T253" s="130"/>
      <c r="U253" s="130"/>
      <c r="V253" s="130"/>
      <c r="W253" s="130"/>
      <c r="X253" s="131"/>
      <c r="Y253" s="106"/>
      <c r="Z253" s="107"/>
      <c r="AA253" s="107"/>
      <c r="AB253" s="108"/>
      <c r="AC253" s="115"/>
      <c r="AD253" s="116"/>
      <c r="AE253" s="116"/>
      <c r="AF253" s="116"/>
      <c r="AG253" s="117"/>
      <c r="AH253" s="118"/>
      <c r="AI253" s="119"/>
      <c r="AJ253" s="119"/>
      <c r="AK253" s="120"/>
      <c r="AL253" s="72"/>
      <c r="AM253" s="73"/>
      <c r="AN253" s="73"/>
      <c r="AO253" s="74"/>
      <c r="AP253" s="109"/>
      <c r="AQ253" s="110"/>
      <c r="AR253" s="110"/>
      <c r="AS253" s="110"/>
      <c r="AT253" s="110"/>
      <c r="AU253" s="110"/>
      <c r="AV253" s="110"/>
      <c r="AW253" s="110"/>
      <c r="AX253" s="111"/>
    </row>
    <row r="254" spans="1:50" ht="30" hidden="1" customHeight="1">
      <c r="A254" s="121">
        <v>9</v>
      </c>
      <c r="B254" s="122">
        <v>1</v>
      </c>
      <c r="C254" s="112"/>
      <c r="D254" s="113"/>
      <c r="E254" s="113"/>
      <c r="F254" s="113"/>
      <c r="G254" s="113"/>
      <c r="H254" s="113"/>
      <c r="I254" s="114"/>
      <c r="J254" s="123"/>
      <c r="K254" s="124"/>
      <c r="L254" s="124"/>
      <c r="M254" s="124"/>
      <c r="N254" s="124"/>
      <c r="O254" s="125"/>
      <c r="P254" s="126"/>
      <c r="Q254" s="127"/>
      <c r="R254" s="127"/>
      <c r="S254" s="127"/>
      <c r="T254" s="127"/>
      <c r="U254" s="127"/>
      <c r="V254" s="127"/>
      <c r="W254" s="127"/>
      <c r="X254" s="128"/>
      <c r="Y254" s="106"/>
      <c r="Z254" s="107"/>
      <c r="AA254" s="107"/>
      <c r="AB254" s="108"/>
      <c r="AC254" s="115"/>
      <c r="AD254" s="116"/>
      <c r="AE254" s="116"/>
      <c r="AF254" s="116"/>
      <c r="AG254" s="117"/>
      <c r="AH254" s="118"/>
      <c r="AI254" s="119"/>
      <c r="AJ254" s="119"/>
      <c r="AK254" s="120"/>
      <c r="AL254" s="72"/>
      <c r="AM254" s="73"/>
      <c r="AN254" s="73"/>
      <c r="AO254" s="74"/>
      <c r="AP254" s="109"/>
      <c r="AQ254" s="110"/>
      <c r="AR254" s="110"/>
      <c r="AS254" s="110"/>
      <c r="AT254" s="110"/>
      <c r="AU254" s="110"/>
      <c r="AV254" s="110"/>
      <c r="AW254" s="110"/>
      <c r="AX254" s="111"/>
    </row>
    <row r="255" spans="1:50" ht="30" hidden="1" customHeight="1">
      <c r="A255" s="76">
        <v>10</v>
      </c>
      <c r="B255" s="76">
        <v>1</v>
      </c>
      <c r="C255" s="112"/>
      <c r="D255" s="113"/>
      <c r="E255" s="113"/>
      <c r="F255" s="113"/>
      <c r="G255" s="113"/>
      <c r="H255" s="113"/>
      <c r="I255" s="114"/>
      <c r="J255" s="79"/>
      <c r="K255" s="80"/>
      <c r="L255" s="80"/>
      <c r="M255" s="80"/>
      <c r="N255" s="80"/>
      <c r="O255" s="80"/>
      <c r="P255" s="89"/>
      <c r="Q255" s="81"/>
      <c r="R255" s="81"/>
      <c r="S255" s="81"/>
      <c r="T255" s="81"/>
      <c r="U255" s="81"/>
      <c r="V255" s="81"/>
      <c r="W255" s="81"/>
      <c r="X255" s="81"/>
      <c r="Y255" s="106"/>
      <c r="Z255" s="107"/>
      <c r="AA255" s="107"/>
      <c r="AB255" s="108"/>
      <c r="AC255" s="115"/>
      <c r="AD255" s="116"/>
      <c r="AE255" s="116"/>
      <c r="AF255" s="116"/>
      <c r="AG255" s="117"/>
      <c r="AH255" s="118"/>
      <c r="AI255" s="119"/>
      <c r="AJ255" s="119"/>
      <c r="AK255" s="120"/>
      <c r="AL255" s="72"/>
      <c r="AM255" s="73"/>
      <c r="AN255" s="73"/>
      <c r="AO255" s="74"/>
      <c r="AP255" s="75"/>
      <c r="AQ255" s="75"/>
      <c r="AR255" s="75"/>
      <c r="AS255" s="75"/>
      <c r="AT255" s="75"/>
      <c r="AU255" s="75"/>
      <c r="AV255" s="75"/>
      <c r="AW255" s="75"/>
      <c r="AX255" s="75"/>
    </row>
    <row r="256" spans="1:50">
      <c r="A256" s="35"/>
      <c r="B256" s="35"/>
      <c r="C256" s="35"/>
      <c r="D256" s="36"/>
      <c r="E256" s="36"/>
      <c r="F256" s="36"/>
      <c r="G256" s="36"/>
      <c r="H256" s="36"/>
      <c r="I256" s="36"/>
      <c r="J256" s="36"/>
      <c r="K256" s="36"/>
      <c r="L256" s="36"/>
      <c r="M256" s="36"/>
      <c r="N256" s="36"/>
      <c r="O256" s="36"/>
      <c r="P256" s="37"/>
      <c r="Q256" s="37"/>
      <c r="R256" s="37"/>
      <c r="S256" s="37"/>
      <c r="T256" s="37"/>
      <c r="U256" s="37"/>
      <c r="V256" s="37"/>
      <c r="W256" s="37"/>
      <c r="X256" s="37"/>
      <c r="Y256" s="38"/>
      <c r="Z256" s="38"/>
      <c r="AA256" s="38"/>
      <c r="AB256" s="38"/>
      <c r="AC256" s="38"/>
      <c r="AD256" s="38"/>
      <c r="AE256" s="38"/>
      <c r="AF256" s="38"/>
      <c r="AG256" s="38"/>
      <c r="AH256" s="38"/>
      <c r="AI256" s="38"/>
      <c r="AJ256" s="38"/>
      <c r="AK256" s="38"/>
      <c r="AL256" s="38"/>
      <c r="AM256" s="38"/>
      <c r="AN256" s="38"/>
      <c r="AO256" s="38"/>
      <c r="AP256" s="37"/>
      <c r="AQ256" s="37"/>
      <c r="AR256" s="37"/>
      <c r="AS256" s="37"/>
      <c r="AT256" s="37"/>
      <c r="AU256" s="37"/>
      <c r="AV256" s="37"/>
      <c r="AW256" s="37"/>
      <c r="AX256" s="37"/>
    </row>
    <row r="257" spans="1:50">
      <c r="A257" s="35"/>
      <c r="B257" s="39" t="s">
        <v>216</v>
      </c>
      <c r="C257" s="35"/>
      <c r="D257" s="36"/>
      <c r="E257" s="36"/>
      <c r="F257" s="36"/>
      <c r="G257" s="36"/>
      <c r="H257" s="36"/>
      <c r="I257" s="36"/>
      <c r="J257" s="36"/>
      <c r="K257" s="36"/>
      <c r="L257" s="36"/>
      <c r="M257" s="36"/>
      <c r="N257" s="36"/>
      <c r="O257" s="36"/>
      <c r="P257" s="37"/>
      <c r="Q257" s="37"/>
      <c r="R257" s="37"/>
      <c r="S257" s="37"/>
      <c r="T257" s="37"/>
      <c r="U257" s="37"/>
      <c r="V257" s="37"/>
      <c r="W257" s="37"/>
      <c r="X257" s="37"/>
      <c r="Y257" s="38"/>
      <c r="Z257" s="38"/>
      <c r="AA257" s="38"/>
      <c r="AB257" s="38"/>
      <c r="AC257" s="38"/>
      <c r="AD257" s="38"/>
      <c r="AE257" s="38"/>
      <c r="AF257" s="38"/>
      <c r="AG257" s="38"/>
      <c r="AH257" s="38"/>
      <c r="AI257" s="38"/>
      <c r="AJ257" s="38"/>
      <c r="AK257" s="38"/>
      <c r="AL257" s="38"/>
      <c r="AM257" s="38"/>
      <c r="AN257" s="38"/>
      <c r="AO257" s="38"/>
      <c r="AP257" s="37"/>
      <c r="AQ257" s="37"/>
      <c r="AR257" s="37"/>
      <c r="AS257" s="37"/>
      <c r="AT257" s="37"/>
      <c r="AU257" s="37"/>
      <c r="AV257" s="37"/>
      <c r="AW257" s="37"/>
      <c r="AX257" s="37"/>
    </row>
    <row r="258" spans="1:50" s="34" customFormat="1" ht="57.75" customHeight="1">
      <c r="A258" s="85"/>
      <c r="B258" s="85"/>
      <c r="C258" s="85" t="s">
        <v>201</v>
      </c>
      <c r="D258" s="85"/>
      <c r="E258" s="85"/>
      <c r="F258" s="85"/>
      <c r="G258" s="85"/>
      <c r="H258" s="85"/>
      <c r="I258" s="85"/>
      <c r="J258" s="83" t="s">
        <v>184</v>
      </c>
      <c r="K258" s="83"/>
      <c r="L258" s="83"/>
      <c r="M258" s="83"/>
      <c r="N258" s="83"/>
      <c r="O258" s="83"/>
      <c r="P258" s="84" t="s">
        <v>202</v>
      </c>
      <c r="Q258" s="84"/>
      <c r="R258" s="84"/>
      <c r="S258" s="84"/>
      <c r="T258" s="84"/>
      <c r="U258" s="84"/>
      <c r="V258" s="84"/>
      <c r="W258" s="84"/>
      <c r="X258" s="84"/>
      <c r="Y258" s="84" t="s">
        <v>203</v>
      </c>
      <c r="Z258" s="85"/>
      <c r="AA258" s="85"/>
      <c r="AB258" s="85"/>
      <c r="AC258" s="83" t="s">
        <v>187</v>
      </c>
      <c r="AD258" s="83"/>
      <c r="AE258" s="83"/>
      <c r="AF258" s="83"/>
      <c r="AG258" s="83"/>
      <c r="AH258" s="84" t="s">
        <v>188</v>
      </c>
      <c r="AI258" s="85"/>
      <c r="AJ258" s="85"/>
      <c r="AK258" s="85"/>
      <c r="AL258" s="85" t="s">
        <v>189</v>
      </c>
      <c r="AM258" s="85"/>
      <c r="AN258" s="85"/>
      <c r="AO258" s="101"/>
      <c r="AP258" s="87" t="s">
        <v>190</v>
      </c>
      <c r="AQ258" s="87"/>
      <c r="AR258" s="87"/>
      <c r="AS258" s="87"/>
      <c r="AT258" s="87"/>
      <c r="AU258" s="87"/>
      <c r="AV258" s="87"/>
      <c r="AW258" s="87"/>
      <c r="AX258" s="87"/>
    </row>
    <row r="259" spans="1:50" ht="43.5" customHeight="1">
      <c r="A259" s="76">
        <v>1</v>
      </c>
      <c r="B259" s="76">
        <v>1</v>
      </c>
      <c r="C259" s="98" t="s">
        <v>217</v>
      </c>
      <c r="D259" s="99"/>
      <c r="E259" s="99"/>
      <c r="F259" s="99"/>
      <c r="G259" s="99"/>
      <c r="H259" s="99"/>
      <c r="I259" s="99"/>
      <c r="J259" s="79">
        <v>7010601037788</v>
      </c>
      <c r="K259" s="80"/>
      <c r="L259" s="80"/>
      <c r="M259" s="80"/>
      <c r="N259" s="80"/>
      <c r="O259" s="80"/>
      <c r="P259" s="89" t="s">
        <v>218</v>
      </c>
      <c r="Q259" s="81"/>
      <c r="R259" s="81"/>
      <c r="S259" s="81"/>
      <c r="T259" s="81"/>
      <c r="U259" s="81"/>
      <c r="V259" s="81"/>
      <c r="W259" s="81"/>
      <c r="X259" s="81"/>
      <c r="Y259" s="90">
        <v>0.4</v>
      </c>
      <c r="Z259" s="90"/>
      <c r="AA259" s="90"/>
      <c r="AB259" s="90"/>
      <c r="AC259" s="69" t="s">
        <v>193</v>
      </c>
      <c r="AD259" s="69"/>
      <c r="AE259" s="69"/>
      <c r="AF259" s="69"/>
      <c r="AG259" s="69"/>
      <c r="AH259" s="70"/>
      <c r="AI259" s="71"/>
      <c r="AJ259" s="71"/>
      <c r="AK259" s="71"/>
      <c r="AL259" s="72"/>
      <c r="AM259" s="73"/>
      <c r="AN259" s="73"/>
      <c r="AO259" s="74"/>
      <c r="AP259" s="75"/>
      <c r="AQ259" s="75"/>
      <c r="AR259" s="75"/>
      <c r="AS259" s="75"/>
      <c r="AT259" s="75"/>
      <c r="AU259" s="75"/>
      <c r="AV259" s="75"/>
      <c r="AW259" s="75"/>
      <c r="AX259" s="75"/>
    </row>
    <row r="260" spans="1:50" ht="30" customHeight="1">
      <c r="A260" s="76">
        <v>2</v>
      </c>
      <c r="B260" s="76">
        <v>1</v>
      </c>
      <c r="C260" s="98" t="s">
        <v>219</v>
      </c>
      <c r="D260" s="99"/>
      <c r="E260" s="99"/>
      <c r="F260" s="99"/>
      <c r="G260" s="99"/>
      <c r="H260" s="99"/>
      <c r="I260" s="99"/>
      <c r="J260" s="79">
        <v>3010001135361</v>
      </c>
      <c r="K260" s="80"/>
      <c r="L260" s="80"/>
      <c r="M260" s="80"/>
      <c r="N260" s="80"/>
      <c r="O260" s="80"/>
      <c r="P260" s="89" t="s">
        <v>220</v>
      </c>
      <c r="Q260" s="81"/>
      <c r="R260" s="81"/>
      <c r="S260" s="81"/>
      <c r="T260" s="81"/>
      <c r="U260" s="81"/>
      <c r="V260" s="81"/>
      <c r="W260" s="81"/>
      <c r="X260" s="81"/>
      <c r="Y260" s="90">
        <v>0.4</v>
      </c>
      <c r="Z260" s="90"/>
      <c r="AA260" s="90"/>
      <c r="AB260" s="90"/>
      <c r="AC260" s="69" t="s">
        <v>193</v>
      </c>
      <c r="AD260" s="69"/>
      <c r="AE260" s="69"/>
      <c r="AF260" s="69"/>
      <c r="AG260" s="69"/>
      <c r="AH260" s="70"/>
      <c r="AI260" s="71"/>
      <c r="AJ260" s="71"/>
      <c r="AK260" s="71"/>
      <c r="AL260" s="72"/>
      <c r="AM260" s="73"/>
      <c r="AN260" s="73"/>
      <c r="AO260" s="74"/>
      <c r="AP260" s="75"/>
      <c r="AQ260" s="75"/>
      <c r="AR260" s="75"/>
      <c r="AS260" s="75"/>
      <c r="AT260" s="75"/>
      <c r="AU260" s="75"/>
      <c r="AV260" s="75"/>
      <c r="AW260" s="75"/>
      <c r="AX260" s="75"/>
    </row>
    <row r="261" spans="1:50" ht="30" customHeight="1">
      <c r="A261" s="76">
        <v>3</v>
      </c>
      <c r="B261" s="76">
        <v>1</v>
      </c>
      <c r="C261" s="98" t="s">
        <v>221</v>
      </c>
      <c r="D261" s="99"/>
      <c r="E261" s="99"/>
      <c r="F261" s="99"/>
      <c r="G261" s="99"/>
      <c r="H261" s="99"/>
      <c r="I261" s="99"/>
      <c r="J261" s="79"/>
      <c r="K261" s="80"/>
      <c r="L261" s="80"/>
      <c r="M261" s="80"/>
      <c r="N261" s="80"/>
      <c r="O261" s="80"/>
      <c r="P261" s="89" t="s">
        <v>222</v>
      </c>
      <c r="Q261" s="81"/>
      <c r="R261" s="81"/>
      <c r="S261" s="81"/>
      <c r="T261" s="81"/>
      <c r="U261" s="81"/>
      <c r="V261" s="81"/>
      <c r="W261" s="81"/>
      <c r="X261" s="81"/>
      <c r="Y261" s="90">
        <v>0.1</v>
      </c>
      <c r="Z261" s="90"/>
      <c r="AA261" s="90"/>
      <c r="AB261" s="90"/>
      <c r="AC261" s="69" t="s">
        <v>193</v>
      </c>
      <c r="AD261" s="69"/>
      <c r="AE261" s="69"/>
      <c r="AF261" s="69"/>
      <c r="AG261" s="69"/>
      <c r="AH261" s="70"/>
      <c r="AI261" s="71"/>
      <c r="AJ261" s="71"/>
      <c r="AK261" s="71"/>
      <c r="AL261" s="72"/>
      <c r="AM261" s="73"/>
      <c r="AN261" s="73"/>
      <c r="AO261" s="74"/>
      <c r="AP261" s="75"/>
      <c r="AQ261" s="75"/>
      <c r="AR261" s="75"/>
      <c r="AS261" s="75"/>
      <c r="AT261" s="75"/>
      <c r="AU261" s="75"/>
      <c r="AV261" s="75"/>
      <c r="AW261" s="75"/>
      <c r="AX261" s="75"/>
    </row>
    <row r="262" spans="1:50" ht="30" customHeight="1">
      <c r="A262" s="76">
        <v>4</v>
      </c>
      <c r="B262" s="76">
        <v>1</v>
      </c>
      <c r="C262" s="98" t="s">
        <v>223</v>
      </c>
      <c r="D262" s="99"/>
      <c r="E262" s="99"/>
      <c r="F262" s="99"/>
      <c r="G262" s="99"/>
      <c r="H262" s="99"/>
      <c r="I262" s="99"/>
      <c r="J262" s="79">
        <v>7430005003188</v>
      </c>
      <c r="K262" s="80"/>
      <c r="L262" s="80"/>
      <c r="M262" s="80"/>
      <c r="N262" s="80"/>
      <c r="O262" s="80"/>
      <c r="P262" s="89" t="s">
        <v>224</v>
      </c>
      <c r="Q262" s="81"/>
      <c r="R262" s="81"/>
      <c r="S262" s="81"/>
      <c r="T262" s="81"/>
      <c r="U262" s="81"/>
      <c r="V262" s="81"/>
      <c r="W262" s="81"/>
      <c r="X262" s="81"/>
      <c r="Y262" s="100">
        <v>0.08</v>
      </c>
      <c r="Z262" s="100"/>
      <c r="AA262" s="100"/>
      <c r="AB262" s="100"/>
      <c r="AC262" s="69" t="s">
        <v>193</v>
      </c>
      <c r="AD262" s="69"/>
      <c r="AE262" s="69"/>
      <c r="AF262" s="69"/>
      <c r="AG262" s="69"/>
      <c r="AH262" s="70"/>
      <c r="AI262" s="71"/>
      <c r="AJ262" s="71"/>
      <c r="AK262" s="71"/>
      <c r="AL262" s="72"/>
      <c r="AM262" s="73"/>
      <c r="AN262" s="73"/>
      <c r="AO262" s="74"/>
      <c r="AP262" s="75"/>
      <c r="AQ262" s="75"/>
      <c r="AR262" s="75"/>
      <c r="AS262" s="75"/>
      <c r="AT262" s="75"/>
      <c r="AU262" s="75"/>
      <c r="AV262" s="75"/>
      <c r="AW262" s="75"/>
      <c r="AX262" s="75"/>
    </row>
    <row r="263" spans="1:50" ht="30" customHeight="1">
      <c r="A263" s="76">
        <v>5</v>
      </c>
      <c r="B263" s="76">
        <v>1</v>
      </c>
      <c r="C263" s="98" t="s">
        <v>225</v>
      </c>
      <c r="D263" s="99"/>
      <c r="E263" s="99"/>
      <c r="F263" s="99"/>
      <c r="G263" s="99"/>
      <c r="H263" s="99"/>
      <c r="I263" s="99"/>
      <c r="J263" s="79"/>
      <c r="K263" s="80"/>
      <c r="L263" s="80"/>
      <c r="M263" s="80"/>
      <c r="N263" s="80"/>
      <c r="O263" s="80"/>
      <c r="P263" s="89" t="s">
        <v>226</v>
      </c>
      <c r="Q263" s="81"/>
      <c r="R263" s="81"/>
      <c r="S263" s="81"/>
      <c r="T263" s="81"/>
      <c r="U263" s="81"/>
      <c r="V263" s="81"/>
      <c r="W263" s="81"/>
      <c r="X263" s="81"/>
      <c r="Y263" s="100">
        <v>7.0000000000000007E-2</v>
      </c>
      <c r="Z263" s="100"/>
      <c r="AA263" s="100"/>
      <c r="AB263" s="100"/>
      <c r="AC263" s="69" t="s">
        <v>193</v>
      </c>
      <c r="AD263" s="69"/>
      <c r="AE263" s="69"/>
      <c r="AF263" s="69"/>
      <c r="AG263" s="69"/>
      <c r="AH263" s="70"/>
      <c r="AI263" s="71"/>
      <c r="AJ263" s="71"/>
      <c r="AK263" s="71"/>
      <c r="AL263" s="72"/>
      <c r="AM263" s="73"/>
      <c r="AN263" s="73"/>
      <c r="AO263" s="74"/>
      <c r="AP263" s="75"/>
      <c r="AQ263" s="75"/>
      <c r="AR263" s="75"/>
      <c r="AS263" s="75"/>
      <c r="AT263" s="75"/>
      <c r="AU263" s="75"/>
      <c r="AV263" s="75"/>
      <c r="AW263" s="75"/>
      <c r="AX263" s="75"/>
    </row>
    <row r="264" spans="1:50" ht="30" hidden="1" customHeight="1">
      <c r="A264" s="76">
        <v>6</v>
      </c>
      <c r="B264" s="76">
        <v>1</v>
      </c>
      <c r="C264" s="112"/>
      <c r="D264" s="113"/>
      <c r="E264" s="113"/>
      <c r="F264" s="113"/>
      <c r="G264" s="113"/>
      <c r="H264" s="113"/>
      <c r="I264" s="114"/>
      <c r="J264" s="123"/>
      <c r="K264" s="124"/>
      <c r="L264" s="124"/>
      <c r="M264" s="124"/>
      <c r="N264" s="124"/>
      <c r="O264" s="125"/>
      <c r="P264" s="126"/>
      <c r="Q264" s="127"/>
      <c r="R264" s="127"/>
      <c r="S264" s="127"/>
      <c r="T264" s="127"/>
      <c r="U264" s="127"/>
      <c r="V264" s="127"/>
      <c r="W264" s="127"/>
      <c r="X264" s="128"/>
      <c r="Y264" s="106"/>
      <c r="Z264" s="107"/>
      <c r="AA264" s="107"/>
      <c r="AB264" s="108"/>
      <c r="AC264" s="69"/>
      <c r="AD264" s="69"/>
      <c r="AE264" s="69"/>
      <c r="AF264" s="69"/>
      <c r="AG264" s="69"/>
      <c r="AH264" s="70"/>
      <c r="AI264" s="71"/>
      <c r="AJ264" s="71"/>
      <c r="AK264" s="71"/>
      <c r="AL264" s="72"/>
      <c r="AM264" s="73"/>
      <c r="AN264" s="73"/>
      <c r="AO264" s="74"/>
      <c r="AP264" s="75"/>
      <c r="AQ264" s="75"/>
      <c r="AR264" s="75"/>
      <c r="AS264" s="75"/>
      <c r="AT264" s="75"/>
      <c r="AU264" s="75"/>
      <c r="AV264" s="75"/>
      <c r="AW264" s="75"/>
      <c r="AX264" s="75"/>
    </row>
    <row r="265" spans="1:50" ht="30" hidden="1" customHeight="1">
      <c r="A265" s="121">
        <v>7</v>
      </c>
      <c r="B265" s="122">
        <v>1</v>
      </c>
      <c r="C265" s="98"/>
      <c r="D265" s="99"/>
      <c r="E265" s="99"/>
      <c r="F265" s="99"/>
      <c r="G265" s="99"/>
      <c r="H265" s="99"/>
      <c r="I265" s="99"/>
      <c r="J265" s="104"/>
      <c r="K265" s="105"/>
      <c r="L265" s="105"/>
      <c r="M265" s="105"/>
      <c r="N265" s="105"/>
      <c r="O265" s="105"/>
      <c r="P265" s="132"/>
      <c r="Q265" s="132"/>
      <c r="R265" s="132"/>
      <c r="S265" s="132"/>
      <c r="T265" s="132"/>
      <c r="U265" s="132"/>
      <c r="V265" s="132"/>
      <c r="W265" s="132"/>
      <c r="X265" s="132"/>
      <c r="Y265" s="100"/>
      <c r="Z265" s="100"/>
      <c r="AA265" s="100"/>
      <c r="AB265" s="100"/>
      <c r="AC265" s="69"/>
      <c r="AD265" s="69"/>
      <c r="AE265" s="69"/>
      <c r="AF265" s="69"/>
      <c r="AG265" s="69"/>
      <c r="AH265" s="118"/>
      <c r="AI265" s="119"/>
      <c r="AJ265" s="119"/>
      <c r="AK265" s="120"/>
      <c r="AL265" s="72"/>
      <c r="AM265" s="73"/>
      <c r="AN265" s="73"/>
      <c r="AO265" s="74"/>
      <c r="AP265" s="109"/>
      <c r="AQ265" s="110"/>
      <c r="AR265" s="110"/>
      <c r="AS265" s="110"/>
      <c r="AT265" s="110"/>
      <c r="AU265" s="110"/>
      <c r="AV265" s="110"/>
      <c r="AW265" s="110"/>
      <c r="AX265" s="111"/>
    </row>
    <row r="266" spans="1:50" ht="30" hidden="1" customHeight="1">
      <c r="A266" s="121">
        <v>8</v>
      </c>
      <c r="B266" s="122">
        <v>1</v>
      </c>
      <c r="C266" s="112"/>
      <c r="D266" s="113"/>
      <c r="E266" s="113"/>
      <c r="F266" s="113"/>
      <c r="G266" s="113"/>
      <c r="H266" s="113"/>
      <c r="I266" s="114"/>
      <c r="J266" s="123"/>
      <c r="K266" s="124"/>
      <c r="L266" s="124"/>
      <c r="M266" s="124"/>
      <c r="N266" s="124"/>
      <c r="O266" s="125"/>
      <c r="P266" s="129"/>
      <c r="Q266" s="130"/>
      <c r="R266" s="130"/>
      <c r="S266" s="130"/>
      <c r="T266" s="130"/>
      <c r="U266" s="130"/>
      <c r="V266" s="130"/>
      <c r="W266" s="130"/>
      <c r="X266" s="131"/>
      <c r="Y266" s="106"/>
      <c r="Z266" s="107"/>
      <c r="AA266" s="107"/>
      <c r="AB266" s="108"/>
      <c r="AC266" s="115"/>
      <c r="AD266" s="116"/>
      <c r="AE266" s="116"/>
      <c r="AF266" s="116"/>
      <c r="AG266" s="117"/>
      <c r="AH266" s="118"/>
      <c r="AI266" s="119"/>
      <c r="AJ266" s="119"/>
      <c r="AK266" s="120"/>
      <c r="AL266" s="72"/>
      <c r="AM266" s="73"/>
      <c r="AN266" s="73"/>
      <c r="AO266" s="74"/>
      <c r="AP266" s="109"/>
      <c r="AQ266" s="110"/>
      <c r="AR266" s="110"/>
      <c r="AS266" s="110"/>
      <c r="AT266" s="110"/>
      <c r="AU266" s="110"/>
      <c r="AV266" s="110"/>
      <c r="AW266" s="110"/>
      <c r="AX266" s="111"/>
    </row>
    <row r="267" spans="1:50" ht="30" hidden="1" customHeight="1">
      <c r="A267" s="121">
        <v>9</v>
      </c>
      <c r="B267" s="122">
        <v>1</v>
      </c>
      <c r="C267" s="112"/>
      <c r="D267" s="113"/>
      <c r="E267" s="113"/>
      <c r="F267" s="113"/>
      <c r="G267" s="113"/>
      <c r="H267" s="113"/>
      <c r="I267" s="114"/>
      <c r="J267" s="123"/>
      <c r="K267" s="124"/>
      <c r="L267" s="124"/>
      <c r="M267" s="124"/>
      <c r="N267" s="124"/>
      <c r="O267" s="125"/>
      <c r="P267" s="126"/>
      <c r="Q267" s="127"/>
      <c r="R267" s="127"/>
      <c r="S267" s="127"/>
      <c r="T267" s="127"/>
      <c r="U267" s="127"/>
      <c r="V267" s="127"/>
      <c r="W267" s="127"/>
      <c r="X267" s="128"/>
      <c r="Y267" s="106"/>
      <c r="Z267" s="107"/>
      <c r="AA267" s="107"/>
      <c r="AB267" s="108"/>
      <c r="AC267" s="115"/>
      <c r="AD267" s="116"/>
      <c r="AE267" s="116"/>
      <c r="AF267" s="116"/>
      <c r="AG267" s="117"/>
      <c r="AH267" s="118"/>
      <c r="AI267" s="119"/>
      <c r="AJ267" s="119"/>
      <c r="AK267" s="120"/>
      <c r="AL267" s="72"/>
      <c r="AM267" s="73"/>
      <c r="AN267" s="73"/>
      <c r="AO267" s="74"/>
      <c r="AP267" s="109"/>
      <c r="AQ267" s="110"/>
      <c r="AR267" s="110"/>
      <c r="AS267" s="110"/>
      <c r="AT267" s="110"/>
      <c r="AU267" s="110"/>
      <c r="AV267" s="110"/>
      <c r="AW267" s="110"/>
      <c r="AX267" s="111"/>
    </row>
    <row r="268" spans="1:50" ht="30" hidden="1" customHeight="1">
      <c r="A268" s="76">
        <v>10</v>
      </c>
      <c r="B268" s="76">
        <v>1</v>
      </c>
      <c r="C268" s="112"/>
      <c r="D268" s="113"/>
      <c r="E268" s="113"/>
      <c r="F268" s="113"/>
      <c r="G268" s="113"/>
      <c r="H268" s="113"/>
      <c r="I268" s="114"/>
      <c r="J268" s="79"/>
      <c r="K268" s="80"/>
      <c r="L268" s="80"/>
      <c r="M268" s="80"/>
      <c r="N268" s="80"/>
      <c r="O268" s="80"/>
      <c r="P268" s="89"/>
      <c r="Q268" s="81"/>
      <c r="R268" s="81"/>
      <c r="S268" s="81"/>
      <c r="T268" s="81"/>
      <c r="U268" s="81"/>
      <c r="V268" s="81"/>
      <c r="W268" s="81"/>
      <c r="X268" s="81"/>
      <c r="Y268" s="106"/>
      <c r="Z268" s="107"/>
      <c r="AA268" s="107"/>
      <c r="AB268" s="108"/>
      <c r="AC268" s="115"/>
      <c r="AD268" s="116"/>
      <c r="AE268" s="116"/>
      <c r="AF268" s="116"/>
      <c r="AG268" s="117"/>
      <c r="AH268" s="118"/>
      <c r="AI268" s="119"/>
      <c r="AJ268" s="119"/>
      <c r="AK268" s="120"/>
      <c r="AL268" s="72"/>
      <c r="AM268" s="73"/>
      <c r="AN268" s="73"/>
      <c r="AO268" s="74"/>
      <c r="AP268" s="75"/>
      <c r="AQ268" s="75"/>
      <c r="AR268" s="75"/>
      <c r="AS268" s="75"/>
      <c r="AT268" s="75"/>
      <c r="AU268" s="75"/>
      <c r="AV268" s="75"/>
      <c r="AW268" s="75"/>
      <c r="AX268" s="75"/>
    </row>
    <row r="269" spans="1:50">
      <c r="A269" s="35"/>
      <c r="B269" s="35"/>
      <c r="C269" s="35"/>
      <c r="D269" s="35"/>
      <c r="E269" s="36"/>
      <c r="F269" s="36"/>
      <c r="G269" s="36"/>
      <c r="H269" s="36"/>
      <c r="I269" s="36"/>
      <c r="J269" s="36"/>
      <c r="K269" s="36"/>
      <c r="L269" s="36"/>
      <c r="M269" s="36"/>
      <c r="N269" s="36"/>
      <c r="O269" s="36"/>
      <c r="P269" s="37"/>
      <c r="Q269" s="37"/>
      <c r="R269" s="37"/>
      <c r="S269" s="37"/>
      <c r="T269" s="37"/>
      <c r="U269" s="37"/>
      <c r="V269" s="37"/>
      <c r="W269" s="37"/>
      <c r="X269" s="37"/>
      <c r="Y269" s="38"/>
      <c r="Z269" s="38"/>
      <c r="AA269" s="38"/>
      <c r="AB269" s="38"/>
      <c r="AC269" s="38"/>
      <c r="AD269" s="38"/>
      <c r="AE269" s="38"/>
      <c r="AF269" s="38"/>
      <c r="AG269" s="38"/>
      <c r="AH269" s="38"/>
      <c r="AI269" s="38"/>
      <c r="AJ269" s="38"/>
      <c r="AK269" s="38"/>
      <c r="AL269" s="38"/>
      <c r="AM269" s="38"/>
      <c r="AN269" s="38"/>
      <c r="AO269" s="38"/>
      <c r="AP269" s="37"/>
      <c r="AQ269" s="37"/>
      <c r="AR269" s="37"/>
      <c r="AS269" s="37"/>
      <c r="AT269" s="37"/>
      <c r="AU269" s="37"/>
      <c r="AV269" s="37"/>
      <c r="AW269" s="37"/>
      <c r="AX269" s="37"/>
    </row>
    <row r="270" spans="1:50">
      <c r="A270" s="35"/>
      <c r="B270" s="39" t="s">
        <v>227</v>
      </c>
      <c r="C270" s="35"/>
      <c r="D270" s="35"/>
      <c r="E270" s="36"/>
      <c r="F270" s="36"/>
      <c r="G270" s="36"/>
      <c r="H270" s="36"/>
      <c r="I270" s="36"/>
      <c r="J270" s="36"/>
      <c r="K270" s="36"/>
      <c r="L270" s="36"/>
      <c r="M270" s="36"/>
      <c r="N270" s="36"/>
      <c r="O270" s="36"/>
      <c r="P270" s="37"/>
      <c r="Q270" s="37"/>
      <c r="R270" s="37"/>
      <c r="S270" s="37"/>
      <c r="T270" s="37"/>
      <c r="U270" s="37"/>
      <c r="V270" s="37"/>
      <c r="W270" s="37"/>
      <c r="X270" s="37"/>
      <c r="Y270" s="38"/>
      <c r="Z270" s="38"/>
      <c r="AA270" s="38"/>
      <c r="AB270" s="38"/>
      <c r="AC270" s="38"/>
      <c r="AD270" s="38"/>
      <c r="AE270" s="38"/>
      <c r="AF270" s="38"/>
      <c r="AG270" s="38"/>
      <c r="AH270" s="38"/>
      <c r="AI270" s="38"/>
      <c r="AJ270" s="38"/>
      <c r="AK270" s="38"/>
      <c r="AL270" s="38"/>
      <c r="AM270" s="38"/>
      <c r="AN270" s="38"/>
      <c r="AO270" s="38"/>
      <c r="AP270" s="37"/>
      <c r="AQ270" s="37"/>
      <c r="AR270" s="37"/>
      <c r="AS270" s="37"/>
      <c r="AT270" s="37"/>
      <c r="AU270" s="37"/>
      <c r="AV270" s="37"/>
      <c r="AW270" s="37"/>
      <c r="AX270" s="37"/>
    </row>
    <row r="271" spans="1:50" s="34" customFormat="1" ht="57.75" customHeight="1">
      <c r="A271" s="85"/>
      <c r="B271" s="85"/>
      <c r="C271" s="85" t="s">
        <v>201</v>
      </c>
      <c r="D271" s="85"/>
      <c r="E271" s="85"/>
      <c r="F271" s="85"/>
      <c r="G271" s="85"/>
      <c r="H271" s="85"/>
      <c r="I271" s="85"/>
      <c r="J271" s="83" t="s">
        <v>184</v>
      </c>
      <c r="K271" s="83"/>
      <c r="L271" s="83"/>
      <c r="M271" s="83"/>
      <c r="N271" s="83"/>
      <c r="O271" s="83"/>
      <c r="P271" s="84" t="s">
        <v>202</v>
      </c>
      <c r="Q271" s="84"/>
      <c r="R271" s="84"/>
      <c r="S271" s="84"/>
      <c r="T271" s="84"/>
      <c r="U271" s="84"/>
      <c r="V271" s="84"/>
      <c r="W271" s="84"/>
      <c r="X271" s="84"/>
      <c r="Y271" s="84" t="s">
        <v>203</v>
      </c>
      <c r="Z271" s="85"/>
      <c r="AA271" s="85"/>
      <c r="AB271" s="85"/>
      <c r="AC271" s="83" t="s">
        <v>187</v>
      </c>
      <c r="AD271" s="83"/>
      <c r="AE271" s="83"/>
      <c r="AF271" s="83"/>
      <c r="AG271" s="83"/>
      <c r="AH271" s="84" t="s">
        <v>188</v>
      </c>
      <c r="AI271" s="85"/>
      <c r="AJ271" s="85"/>
      <c r="AK271" s="85"/>
      <c r="AL271" s="85" t="s">
        <v>189</v>
      </c>
      <c r="AM271" s="85"/>
      <c r="AN271" s="85"/>
      <c r="AO271" s="101"/>
      <c r="AP271" s="87" t="s">
        <v>190</v>
      </c>
      <c r="AQ271" s="87"/>
      <c r="AR271" s="87"/>
      <c r="AS271" s="87"/>
      <c r="AT271" s="87"/>
      <c r="AU271" s="87"/>
      <c r="AV271" s="87"/>
      <c r="AW271" s="87"/>
      <c r="AX271" s="87"/>
    </row>
    <row r="272" spans="1:50" ht="30" customHeight="1">
      <c r="A272" s="76">
        <v>1</v>
      </c>
      <c r="B272" s="76">
        <v>1</v>
      </c>
      <c r="C272" s="102" t="s">
        <v>228</v>
      </c>
      <c r="D272" s="103"/>
      <c r="E272" s="103"/>
      <c r="F272" s="103"/>
      <c r="G272" s="103"/>
      <c r="H272" s="103"/>
      <c r="I272" s="103"/>
      <c r="J272" s="104"/>
      <c r="K272" s="105"/>
      <c r="L272" s="105"/>
      <c r="M272" s="105"/>
      <c r="N272" s="105"/>
      <c r="O272" s="105"/>
      <c r="P272" s="89" t="s">
        <v>229</v>
      </c>
      <c r="Q272" s="81"/>
      <c r="R272" s="81"/>
      <c r="S272" s="81"/>
      <c r="T272" s="81"/>
      <c r="U272" s="81"/>
      <c r="V272" s="81"/>
      <c r="W272" s="81"/>
      <c r="X272" s="81"/>
      <c r="Y272" s="106">
        <v>0.02</v>
      </c>
      <c r="Z272" s="107"/>
      <c r="AA272" s="107"/>
      <c r="AB272" s="108"/>
      <c r="AC272" s="69" t="s">
        <v>230</v>
      </c>
      <c r="AD272" s="69"/>
      <c r="AE272" s="69"/>
      <c r="AF272" s="69"/>
      <c r="AG272" s="69"/>
      <c r="AH272" s="70"/>
      <c r="AI272" s="71"/>
      <c r="AJ272" s="71"/>
      <c r="AK272" s="71"/>
      <c r="AL272" s="72"/>
      <c r="AM272" s="73"/>
      <c r="AN272" s="73"/>
      <c r="AO272" s="74"/>
      <c r="AP272" s="75"/>
      <c r="AQ272" s="75"/>
      <c r="AR272" s="75"/>
      <c r="AS272" s="75"/>
      <c r="AT272" s="75"/>
      <c r="AU272" s="75"/>
      <c r="AV272" s="75"/>
      <c r="AW272" s="75"/>
      <c r="AX272" s="75"/>
    </row>
    <row r="273" spans="1:50" ht="30" customHeight="1">
      <c r="A273" s="76">
        <v>2</v>
      </c>
      <c r="B273" s="76">
        <v>1</v>
      </c>
      <c r="C273" s="102" t="s">
        <v>231</v>
      </c>
      <c r="D273" s="103"/>
      <c r="E273" s="103"/>
      <c r="F273" s="103"/>
      <c r="G273" s="103"/>
      <c r="H273" s="103"/>
      <c r="I273" s="103"/>
      <c r="J273" s="104"/>
      <c r="K273" s="105"/>
      <c r="L273" s="105"/>
      <c r="M273" s="105"/>
      <c r="N273" s="105"/>
      <c r="O273" s="105"/>
      <c r="P273" s="89" t="s">
        <v>229</v>
      </c>
      <c r="Q273" s="81"/>
      <c r="R273" s="81"/>
      <c r="S273" s="81"/>
      <c r="T273" s="81"/>
      <c r="U273" s="81"/>
      <c r="V273" s="81"/>
      <c r="W273" s="81"/>
      <c r="X273" s="81"/>
      <c r="Y273" s="106">
        <v>0.02</v>
      </c>
      <c r="Z273" s="107"/>
      <c r="AA273" s="107"/>
      <c r="AB273" s="108"/>
      <c r="AC273" s="69" t="s">
        <v>230</v>
      </c>
      <c r="AD273" s="69"/>
      <c r="AE273" s="69"/>
      <c r="AF273" s="69"/>
      <c r="AG273" s="69"/>
      <c r="AH273" s="70"/>
      <c r="AI273" s="71"/>
      <c r="AJ273" s="71"/>
      <c r="AK273" s="71"/>
      <c r="AL273" s="72"/>
      <c r="AM273" s="73"/>
      <c r="AN273" s="73"/>
      <c r="AO273" s="74"/>
      <c r="AP273" s="75"/>
      <c r="AQ273" s="75"/>
      <c r="AR273" s="75"/>
      <c r="AS273" s="75"/>
      <c r="AT273" s="75"/>
      <c r="AU273" s="75"/>
      <c r="AV273" s="75"/>
      <c r="AW273" s="75"/>
      <c r="AX273" s="75"/>
    </row>
    <row r="274" spans="1:50" ht="30" customHeight="1">
      <c r="A274" s="76">
        <v>3</v>
      </c>
      <c r="B274" s="76">
        <v>1</v>
      </c>
      <c r="C274" s="102" t="s">
        <v>232</v>
      </c>
      <c r="D274" s="103"/>
      <c r="E274" s="103"/>
      <c r="F274" s="103"/>
      <c r="G274" s="103"/>
      <c r="H274" s="103"/>
      <c r="I274" s="103"/>
      <c r="J274" s="104"/>
      <c r="K274" s="105"/>
      <c r="L274" s="105"/>
      <c r="M274" s="105"/>
      <c r="N274" s="105"/>
      <c r="O274" s="105"/>
      <c r="P274" s="89" t="s">
        <v>229</v>
      </c>
      <c r="Q274" s="81"/>
      <c r="R274" s="81"/>
      <c r="S274" s="81"/>
      <c r="T274" s="81"/>
      <c r="U274" s="81"/>
      <c r="V274" s="81"/>
      <c r="W274" s="81"/>
      <c r="X274" s="81"/>
      <c r="Y274" s="106">
        <v>0.02</v>
      </c>
      <c r="Z274" s="107"/>
      <c r="AA274" s="107"/>
      <c r="AB274" s="108"/>
      <c r="AC274" s="69" t="s">
        <v>230</v>
      </c>
      <c r="AD274" s="69"/>
      <c r="AE274" s="69"/>
      <c r="AF274" s="69"/>
      <c r="AG274" s="69"/>
      <c r="AH274" s="70"/>
      <c r="AI274" s="71"/>
      <c r="AJ274" s="71"/>
      <c r="AK274" s="71"/>
      <c r="AL274" s="72"/>
      <c r="AM274" s="73"/>
      <c r="AN274" s="73"/>
      <c r="AO274" s="74"/>
      <c r="AP274" s="75"/>
      <c r="AQ274" s="75"/>
      <c r="AR274" s="75"/>
      <c r="AS274" s="75"/>
      <c r="AT274" s="75"/>
      <c r="AU274" s="75"/>
      <c r="AV274" s="75"/>
      <c r="AW274" s="75"/>
      <c r="AX274" s="75"/>
    </row>
    <row r="275" spans="1:50" ht="30" customHeight="1">
      <c r="A275" s="76">
        <v>4</v>
      </c>
      <c r="B275" s="76">
        <v>1</v>
      </c>
      <c r="C275" s="102" t="s">
        <v>233</v>
      </c>
      <c r="D275" s="103"/>
      <c r="E275" s="103"/>
      <c r="F275" s="103"/>
      <c r="G275" s="103"/>
      <c r="H275" s="103"/>
      <c r="I275" s="103"/>
      <c r="J275" s="104"/>
      <c r="K275" s="105"/>
      <c r="L275" s="105"/>
      <c r="M275" s="105"/>
      <c r="N275" s="105"/>
      <c r="O275" s="105"/>
      <c r="P275" s="89" t="s">
        <v>229</v>
      </c>
      <c r="Q275" s="81"/>
      <c r="R275" s="81"/>
      <c r="S275" s="81"/>
      <c r="T275" s="81"/>
      <c r="U275" s="81"/>
      <c r="V275" s="81"/>
      <c r="W275" s="81"/>
      <c r="X275" s="81"/>
      <c r="Y275" s="106">
        <v>0.02</v>
      </c>
      <c r="Z275" s="107"/>
      <c r="AA275" s="107"/>
      <c r="AB275" s="108"/>
      <c r="AC275" s="69" t="s">
        <v>230</v>
      </c>
      <c r="AD275" s="69"/>
      <c r="AE275" s="69"/>
      <c r="AF275" s="69"/>
      <c r="AG275" s="69"/>
      <c r="AH275" s="70"/>
      <c r="AI275" s="71"/>
      <c r="AJ275" s="71"/>
      <c r="AK275" s="71"/>
      <c r="AL275" s="72"/>
      <c r="AM275" s="73"/>
      <c r="AN275" s="73"/>
      <c r="AO275" s="74"/>
      <c r="AP275" s="75"/>
      <c r="AQ275" s="75"/>
      <c r="AR275" s="75"/>
      <c r="AS275" s="75"/>
      <c r="AT275" s="75"/>
      <c r="AU275" s="75"/>
      <c r="AV275" s="75"/>
      <c r="AW275" s="75"/>
      <c r="AX275" s="75"/>
    </row>
    <row r="276" spans="1:50" ht="30" customHeight="1">
      <c r="A276" s="76">
        <v>5</v>
      </c>
      <c r="B276" s="76">
        <v>1</v>
      </c>
      <c r="C276" s="98" t="s">
        <v>234</v>
      </c>
      <c r="D276" s="99"/>
      <c r="E276" s="99"/>
      <c r="F276" s="99"/>
      <c r="G276" s="99"/>
      <c r="H276" s="99"/>
      <c r="I276" s="99"/>
      <c r="J276" s="79"/>
      <c r="K276" s="80"/>
      <c r="L276" s="80"/>
      <c r="M276" s="80"/>
      <c r="N276" s="80"/>
      <c r="O276" s="80"/>
      <c r="P276" s="89" t="s">
        <v>235</v>
      </c>
      <c r="Q276" s="81"/>
      <c r="R276" s="81"/>
      <c r="S276" s="81"/>
      <c r="T276" s="81"/>
      <c r="U276" s="81"/>
      <c r="V276" s="81"/>
      <c r="W276" s="81"/>
      <c r="X276" s="81"/>
      <c r="Y276" s="106">
        <v>0.02</v>
      </c>
      <c r="Z276" s="107"/>
      <c r="AA276" s="107"/>
      <c r="AB276" s="108"/>
      <c r="AC276" s="69" t="s">
        <v>230</v>
      </c>
      <c r="AD276" s="69"/>
      <c r="AE276" s="69"/>
      <c r="AF276" s="69"/>
      <c r="AG276" s="69"/>
      <c r="AH276" s="70"/>
      <c r="AI276" s="71"/>
      <c r="AJ276" s="71"/>
      <c r="AK276" s="71"/>
      <c r="AL276" s="72"/>
      <c r="AM276" s="73"/>
      <c r="AN276" s="73"/>
      <c r="AO276" s="74"/>
      <c r="AP276" s="75"/>
      <c r="AQ276" s="75"/>
      <c r="AR276" s="75"/>
      <c r="AS276" s="75"/>
      <c r="AT276" s="75"/>
      <c r="AU276" s="75"/>
      <c r="AV276" s="75"/>
      <c r="AW276" s="75"/>
      <c r="AX276" s="75"/>
    </row>
    <row r="277" spans="1:50" ht="30" customHeight="1">
      <c r="A277" s="76">
        <v>6</v>
      </c>
      <c r="B277" s="76">
        <v>1</v>
      </c>
      <c r="C277" s="98" t="s">
        <v>236</v>
      </c>
      <c r="D277" s="99"/>
      <c r="E277" s="99"/>
      <c r="F277" s="99"/>
      <c r="G277" s="99"/>
      <c r="H277" s="99"/>
      <c r="I277" s="99"/>
      <c r="J277" s="79"/>
      <c r="K277" s="80"/>
      <c r="L277" s="80"/>
      <c r="M277" s="80"/>
      <c r="N277" s="80"/>
      <c r="O277" s="80"/>
      <c r="P277" s="89" t="s">
        <v>235</v>
      </c>
      <c r="Q277" s="81"/>
      <c r="R277" s="81"/>
      <c r="S277" s="81"/>
      <c r="T277" s="81"/>
      <c r="U277" s="81"/>
      <c r="V277" s="81"/>
      <c r="W277" s="81"/>
      <c r="X277" s="81"/>
      <c r="Y277" s="106">
        <v>0.02</v>
      </c>
      <c r="Z277" s="107"/>
      <c r="AA277" s="107"/>
      <c r="AB277" s="108"/>
      <c r="AC277" s="69" t="s">
        <v>230</v>
      </c>
      <c r="AD277" s="69"/>
      <c r="AE277" s="69"/>
      <c r="AF277" s="69"/>
      <c r="AG277" s="69"/>
      <c r="AH277" s="70"/>
      <c r="AI277" s="71"/>
      <c r="AJ277" s="71"/>
      <c r="AK277" s="71"/>
      <c r="AL277" s="72"/>
      <c r="AM277" s="73"/>
      <c r="AN277" s="73"/>
      <c r="AO277" s="74"/>
      <c r="AP277" s="75"/>
      <c r="AQ277" s="75"/>
      <c r="AR277" s="75"/>
      <c r="AS277" s="75"/>
      <c r="AT277" s="75"/>
      <c r="AU277" s="75"/>
      <c r="AV277" s="75"/>
      <c r="AW277" s="75"/>
      <c r="AX277" s="75"/>
    </row>
    <row r="278" spans="1:50" ht="30" customHeight="1">
      <c r="A278" s="76">
        <v>7</v>
      </c>
      <c r="B278" s="76">
        <v>1</v>
      </c>
      <c r="C278" s="98" t="s">
        <v>237</v>
      </c>
      <c r="D278" s="99"/>
      <c r="E278" s="99"/>
      <c r="F278" s="99"/>
      <c r="G278" s="99"/>
      <c r="H278" s="99"/>
      <c r="I278" s="99"/>
      <c r="J278" s="79"/>
      <c r="K278" s="80"/>
      <c r="L278" s="80"/>
      <c r="M278" s="80"/>
      <c r="N278" s="80"/>
      <c r="O278" s="80"/>
      <c r="P278" s="89" t="s">
        <v>235</v>
      </c>
      <c r="Q278" s="81"/>
      <c r="R278" s="81"/>
      <c r="S278" s="81"/>
      <c r="T278" s="81"/>
      <c r="U278" s="81"/>
      <c r="V278" s="81"/>
      <c r="W278" s="81"/>
      <c r="X278" s="81"/>
      <c r="Y278" s="106">
        <v>0.02</v>
      </c>
      <c r="Z278" s="107"/>
      <c r="AA278" s="107"/>
      <c r="AB278" s="108"/>
      <c r="AC278" s="69" t="s">
        <v>230</v>
      </c>
      <c r="AD278" s="69"/>
      <c r="AE278" s="69"/>
      <c r="AF278" s="69"/>
      <c r="AG278" s="69"/>
      <c r="AH278" s="70"/>
      <c r="AI278" s="71"/>
      <c r="AJ278" s="71"/>
      <c r="AK278" s="71"/>
      <c r="AL278" s="72"/>
      <c r="AM278" s="73"/>
      <c r="AN278" s="73"/>
      <c r="AO278" s="74"/>
      <c r="AP278" s="75"/>
      <c r="AQ278" s="75"/>
      <c r="AR278" s="75"/>
      <c r="AS278" s="75"/>
      <c r="AT278" s="75"/>
      <c r="AU278" s="75"/>
      <c r="AV278" s="75"/>
      <c r="AW278" s="75"/>
      <c r="AX278" s="75"/>
    </row>
    <row r="279" spans="1:50" ht="30" customHeight="1">
      <c r="A279" s="76">
        <v>8</v>
      </c>
      <c r="B279" s="76">
        <v>1</v>
      </c>
      <c r="C279" s="98" t="s">
        <v>238</v>
      </c>
      <c r="D279" s="99"/>
      <c r="E279" s="99"/>
      <c r="F279" s="99"/>
      <c r="G279" s="99"/>
      <c r="H279" s="99"/>
      <c r="I279" s="99"/>
      <c r="J279" s="79"/>
      <c r="K279" s="80"/>
      <c r="L279" s="80"/>
      <c r="M279" s="80"/>
      <c r="N279" s="80"/>
      <c r="O279" s="80"/>
      <c r="P279" s="89" t="s">
        <v>235</v>
      </c>
      <c r="Q279" s="81"/>
      <c r="R279" s="81"/>
      <c r="S279" s="81"/>
      <c r="T279" s="81"/>
      <c r="U279" s="81"/>
      <c r="V279" s="81"/>
      <c r="W279" s="81"/>
      <c r="X279" s="81"/>
      <c r="Y279" s="106">
        <v>0.01</v>
      </c>
      <c r="Z279" s="107"/>
      <c r="AA279" s="107"/>
      <c r="AB279" s="108"/>
      <c r="AC279" s="69" t="s">
        <v>230</v>
      </c>
      <c r="AD279" s="69"/>
      <c r="AE279" s="69"/>
      <c r="AF279" s="69"/>
      <c r="AG279" s="69"/>
      <c r="AH279" s="70"/>
      <c r="AI279" s="71"/>
      <c r="AJ279" s="71"/>
      <c r="AK279" s="71"/>
      <c r="AL279" s="72"/>
      <c r="AM279" s="73"/>
      <c r="AN279" s="73"/>
      <c r="AO279" s="74"/>
      <c r="AP279" s="75"/>
      <c r="AQ279" s="75"/>
      <c r="AR279" s="75"/>
      <c r="AS279" s="75"/>
      <c r="AT279" s="75"/>
      <c r="AU279" s="75"/>
      <c r="AV279" s="75"/>
      <c r="AW279" s="75"/>
      <c r="AX279" s="75"/>
    </row>
    <row r="280" spans="1:50" ht="30" customHeight="1">
      <c r="A280" s="76">
        <v>9</v>
      </c>
      <c r="B280" s="76">
        <v>1</v>
      </c>
      <c r="C280" s="98" t="s">
        <v>239</v>
      </c>
      <c r="D280" s="99"/>
      <c r="E280" s="99"/>
      <c r="F280" s="99"/>
      <c r="G280" s="99"/>
      <c r="H280" s="99"/>
      <c r="I280" s="99"/>
      <c r="J280" s="79"/>
      <c r="K280" s="80"/>
      <c r="L280" s="80"/>
      <c r="M280" s="80"/>
      <c r="N280" s="80"/>
      <c r="O280" s="80"/>
      <c r="P280" s="89" t="s">
        <v>240</v>
      </c>
      <c r="Q280" s="81"/>
      <c r="R280" s="81"/>
      <c r="S280" s="81"/>
      <c r="T280" s="81"/>
      <c r="U280" s="81"/>
      <c r="V280" s="81"/>
      <c r="W280" s="81"/>
      <c r="X280" s="81"/>
      <c r="Y280" s="106">
        <v>0.01</v>
      </c>
      <c r="Z280" s="107"/>
      <c r="AA280" s="107"/>
      <c r="AB280" s="108"/>
      <c r="AC280" s="69" t="s">
        <v>230</v>
      </c>
      <c r="AD280" s="69"/>
      <c r="AE280" s="69"/>
      <c r="AF280" s="69"/>
      <c r="AG280" s="69"/>
      <c r="AH280" s="70"/>
      <c r="AI280" s="71"/>
      <c r="AJ280" s="71"/>
      <c r="AK280" s="71"/>
      <c r="AL280" s="72"/>
      <c r="AM280" s="73"/>
      <c r="AN280" s="73"/>
      <c r="AO280" s="74"/>
      <c r="AP280" s="75"/>
      <c r="AQ280" s="75"/>
      <c r="AR280" s="75"/>
      <c r="AS280" s="75"/>
      <c r="AT280" s="75"/>
      <c r="AU280" s="75"/>
      <c r="AV280" s="75"/>
      <c r="AW280" s="75"/>
      <c r="AX280" s="75"/>
    </row>
    <row r="281" spans="1:50" ht="30" customHeight="1">
      <c r="A281" s="76">
        <v>10</v>
      </c>
      <c r="B281" s="76">
        <v>1</v>
      </c>
      <c r="C281" s="98" t="s">
        <v>241</v>
      </c>
      <c r="D281" s="99"/>
      <c r="E281" s="99"/>
      <c r="F281" s="99"/>
      <c r="G281" s="99"/>
      <c r="H281" s="99"/>
      <c r="I281" s="99"/>
      <c r="J281" s="79"/>
      <c r="K281" s="80"/>
      <c r="L281" s="80"/>
      <c r="M281" s="80"/>
      <c r="N281" s="80"/>
      <c r="O281" s="80"/>
      <c r="P281" s="89" t="s">
        <v>242</v>
      </c>
      <c r="Q281" s="81"/>
      <c r="R281" s="81"/>
      <c r="S281" s="81"/>
      <c r="T281" s="81"/>
      <c r="U281" s="81"/>
      <c r="V281" s="81"/>
      <c r="W281" s="81"/>
      <c r="X281" s="81"/>
      <c r="Y281" s="106">
        <v>0.01</v>
      </c>
      <c r="Z281" s="107"/>
      <c r="AA281" s="107"/>
      <c r="AB281" s="108"/>
      <c r="AC281" s="69" t="s">
        <v>230</v>
      </c>
      <c r="AD281" s="69"/>
      <c r="AE281" s="69"/>
      <c r="AF281" s="69"/>
      <c r="AG281" s="69"/>
      <c r="AH281" s="70"/>
      <c r="AI281" s="71"/>
      <c r="AJ281" s="71"/>
      <c r="AK281" s="71"/>
      <c r="AL281" s="72"/>
      <c r="AM281" s="73"/>
      <c r="AN281" s="73"/>
      <c r="AO281" s="74"/>
      <c r="AP281" s="75"/>
      <c r="AQ281" s="75"/>
      <c r="AR281" s="75"/>
      <c r="AS281" s="75"/>
      <c r="AT281" s="75"/>
      <c r="AU281" s="75"/>
      <c r="AV281" s="75"/>
      <c r="AW281" s="75"/>
      <c r="AX281" s="75"/>
    </row>
    <row r="282" spans="1:50" hidden="1">
      <c r="A282" s="35"/>
      <c r="B282" s="35"/>
      <c r="C282" s="35"/>
      <c r="D282" s="35"/>
      <c r="E282" s="35"/>
      <c r="F282" s="36"/>
      <c r="G282" s="36"/>
      <c r="H282" s="36"/>
      <c r="I282" s="36"/>
      <c r="J282" s="36"/>
      <c r="K282" s="36"/>
      <c r="L282" s="36"/>
      <c r="M282" s="36"/>
      <c r="N282" s="36"/>
      <c r="O282" s="36"/>
      <c r="P282" s="37"/>
      <c r="Q282" s="37"/>
      <c r="R282" s="37"/>
      <c r="S282" s="37"/>
      <c r="T282" s="37"/>
      <c r="U282" s="37"/>
      <c r="V282" s="37"/>
      <c r="W282" s="37"/>
      <c r="X282" s="37"/>
      <c r="Y282" s="38"/>
      <c r="Z282" s="38"/>
      <c r="AA282" s="38"/>
      <c r="AB282" s="38"/>
      <c r="AC282" s="38"/>
      <c r="AD282" s="38"/>
      <c r="AE282" s="38"/>
      <c r="AF282" s="38"/>
      <c r="AG282" s="38"/>
      <c r="AH282" s="38"/>
      <c r="AI282" s="38"/>
      <c r="AJ282" s="38"/>
      <c r="AK282" s="38"/>
      <c r="AL282" s="38"/>
      <c r="AM282" s="38"/>
      <c r="AN282" s="38"/>
      <c r="AO282" s="38"/>
      <c r="AP282" s="37"/>
      <c r="AQ282" s="37"/>
      <c r="AR282" s="37"/>
      <c r="AS282" s="37"/>
      <c r="AT282" s="37"/>
      <c r="AU282" s="37"/>
      <c r="AV282" s="37"/>
      <c r="AW282" s="37"/>
      <c r="AX282" s="37"/>
    </row>
    <row r="283" spans="1:50" hidden="1">
      <c r="A283" s="35"/>
      <c r="B283" s="39" t="s">
        <v>243</v>
      </c>
      <c r="C283" s="35"/>
      <c r="D283" s="35"/>
      <c r="E283" s="35"/>
      <c r="F283" s="36"/>
      <c r="G283" s="36"/>
      <c r="H283" s="36"/>
      <c r="I283" s="36"/>
      <c r="J283" s="36"/>
      <c r="K283" s="36"/>
      <c r="L283" s="36"/>
      <c r="M283" s="36"/>
      <c r="N283" s="36"/>
      <c r="O283" s="36"/>
      <c r="P283" s="37"/>
      <c r="Q283" s="37"/>
      <c r="R283" s="37"/>
      <c r="S283" s="37"/>
      <c r="T283" s="37"/>
      <c r="U283" s="37"/>
      <c r="V283" s="37"/>
      <c r="W283" s="37"/>
      <c r="X283" s="37"/>
      <c r="Y283" s="38"/>
      <c r="Z283" s="38"/>
      <c r="AA283" s="38"/>
      <c r="AB283" s="38"/>
      <c r="AC283" s="38"/>
      <c r="AD283" s="38"/>
      <c r="AE283" s="38"/>
      <c r="AF283" s="38"/>
      <c r="AG283" s="38"/>
      <c r="AH283" s="38"/>
      <c r="AI283" s="38"/>
      <c r="AJ283" s="38"/>
      <c r="AK283" s="38"/>
      <c r="AL283" s="38"/>
      <c r="AM283" s="38"/>
      <c r="AN283" s="38"/>
      <c r="AO283" s="38"/>
      <c r="AP283" s="37"/>
      <c r="AQ283" s="37"/>
      <c r="AR283" s="37"/>
      <c r="AS283" s="37"/>
      <c r="AT283" s="37"/>
      <c r="AU283" s="37"/>
      <c r="AV283" s="37"/>
      <c r="AW283" s="37"/>
      <c r="AX283" s="37"/>
    </row>
    <row r="284" spans="1:50" s="34" customFormat="1" ht="57.75" hidden="1" customHeight="1">
      <c r="A284" s="85"/>
      <c r="B284" s="85"/>
      <c r="C284" s="85" t="s">
        <v>201</v>
      </c>
      <c r="D284" s="85"/>
      <c r="E284" s="85"/>
      <c r="F284" s="85"/>
      <c r="G284" s="85"/>
      <c r="H284" s="85"/>
      <c r="I284" s="85"/>
      <c r="J284" s="83" t="s">
        <v>184</v>
      </c>
      <c r="K284" s="83"/>
      <c r="L284" s="83"/>
      <c r="M284" s="83"/>
      <c r="N284" s="83"/>
      <c r="O284" s="83"/>
      <c r="P284" s="84" t="s">
        <v>202</v>
      </c>
      <c r="Q284" s="84"/>
      <c r="R284" s="84"/>
      <c r="S284" s="84"/>
      <c r="T284" s="84"/>
      <c r="U284" s="84"/>
      <c r="V284" s="84"/>
      <c r="W284" s="84"/>
      <c r="X284" s="84"/>
      <c r="Y284" s="84" t="s">
        <v>203</v>
      </c>
      <c r="Z284" s="85"/>
      <c r="AA284" s="85"/>
      <c r="AB284" s="85"/>
      <c r="AC284" s="83" t="s">
        <v>187</v>
      </c>
      <c r="AD284" s="83"/>
      <c r="AE284" s="83"/>
      <c r="AF284" s="83"/>
      <c r="AG284" s="83"/>
      <c r="AH284" s="84" t="s">
        <v>188</v>
      </c>
      <c r="AI284" s="85"/>
      <c r="AJ284" s="85"/>
      <c r="AK284" s="85"/>
      <c r="AL284" s="85" t="s">
        <v>189</v>
      </c>
      <c r="AM284" s="85"/>
      <c r="AN284" s="85"/>
      <c r="AO284" s="101"/>
      <c r="AP284" s="87" t="s">
        <v>190</v>
      </c>
      <c r="AQ284" s="87"/>
      <c r="AR284" s="87"/>
      <c r="AS284" s="87"/>
      <c r="AT284" s="87"/>
      <c r="AU284" s="87"/>
      <c r="AV284" s="87"/>
      <c r="AW284" s="87"/>
      <c r="AX284" s="87"/>
    </row>
    <row r="285" spans="1:50" ht="30" hidden="1" customHeight="1">
      <c r="A285" s="76">
        <v>1</v>
      </c>
      <c r="B285" s="76">
        <v>1</v>
      </c>
      <c r="C285" s="98"/>
      <c r="D285" s="99"/>
      <c r="E285" s="99"/>
      <c r="F285" s="99"/>
      <c r="G285" s="99"/>
      <c r="H285" s="99"/>
      <c r="I285" s="99"/>
      <c r="J285" s="79"/>
      <c r="K285" s="80"/>
      <c r="L285" s="80"/>
      <c r="M285" s="80"/>
      <c r="N285" s="80"/>
      <c r="O285" s="80"/>
      <c r="P285" s="89"/>
      <c r="Q285" s="81"/>
      <c r="R285" s="81"/>
      <c r="S285" s="81"/>
      <c r="T285" s="81"/>
      <c r="U285" s="81"/>
      <c r="V285" s="81"/>
      <c r="W285" s="81"/>
      <c r="X285" s="81"/>
      <c r="Y285" s="90"/>
      <c r="Z285" s="90"/>
      <c r="AA285" s="90"/>
      <c r="AB285" s="90"/>
      <c r="AC285" s="69"/>
      <c r="AD285" s="69"/>
      <c r="AE285" s="69"/>
      <c r="AF285" s="69"/>
      <c r="AG285" s="69"/>
      <c r="AH285" s="70"/>
      <c r="AI285" s="71"/>
      <c r="AJ285" s="71"/>
      <c r="AK285" s="71"/>
      <c r="AL285" s="72"/>
      <c r="AM285" s="73"/>
      <c r="AN285" s="73"/>
      <c r="AO285" s="74"/>
      <c r="AP285" s="75"/>
      <c r="AQ285" s="75"/>
      <c r="AR285" s="75"/>
      <c r="AS285" s="75"/>
      <c r="AT285" s="75"/>
      <c r="AU285" s="75"/>
      <c r="AV285" s="75"/>
      <c r="AW285" s="75"/>
      <c r="AX285" s="75"/>
    </row>
    <row r="286" spans="1:50" ht="30" hidden="1" customHeight="1">
      <c r="A286" s="76">
        <v>2</v>
      </c>
      <c r="B286" s="76">
        <v>1</v>
      </c>
      <c r="C286" s="98"/>
      <c r="D286" s="99"/>
      <c r="E286" s="99"/>
      <c r="F286" s="99"/>
      <c r="G286" s="99"/>
      <c r="H286" s="99"/>
      <c r="I286" s="99"/>
      <c r="J286" s="79"/>
      <c r="K286" s="80"/>
      <c r="L286" s="80"/>
      <c r="M286" s="80"/>
      <c r="N286" s="80"/>
      <c r="O286" s="80"/>
      <c r="P286" s="89"/>
      <c r="Q286" s="81"/>
      <c r="R286" s="81"/>
      <c r="S286" s="81"/>
      <c r="T286" s="81"/>
      <c r="U286" s="81"/>
      <c r="V286" s="81"/>
      <c r="W286" s="81"/>
      <c r="X286" s="81"/>
      <c r="Y286" s="90"/>
      <c r="Z286" s="90"/>
      <c r="AA286" s="90"/>
      <c r="AB286" s="90"/>
      <c r="AC286" s="69"/>
      <c r="AD286" s="69"/>
      <c r="AE286" s="69"/>
      <c r="AF286" s="69"/>
      <c r="AG286" s="69"/>
      <c r="AH286" s="70"/>
      <c r="AI286" s="71"/>
      <c r="AJ286" s="71"/>
      <c r="AK286" s="71"/>
      <c r="AL286" s="72"/>
      <c r="AM286" s="73"/>
      <c r="AN286" s="73"/>
      <c r="AO286" s="74"/>
      <c r="AP286" s="75"/>
      <c r="AQ286" s="75"/>
      <c r="AR286" s="75"/>
      <c r="AS286" s="75"/>
      <c r="AT286" s="75"/>
      <c r="AU286" s="75"/>
      <c r="AV286" s="75"/>
      <c r="AW286" s="75"/>
      <c r="AX286" s="75"/>
    </row>
    <row r="287" spans="1:50" ht="30" hidden="1" customHeight="1">
      <c r="A287" s="76">
        <v>3</v>
      </c>
      <c r="B287" s="76">
        <v>1</v>
      </c>
      <c r="C287" s="98"/>
      <c r="D287" s="99"/>
      <c r="E287" s="99"/>
      <c r="F287" s="99"/>
      <c r="G287" s="99"/>
      <c r="H287" s="99"/>
      <c r="I287" s="99"/>
      <c r="J287" s="79"/>
      <c r="K287" s="80"/>
      <c r="L287" s="80"/>
      <c r="M287" s="80"/>
      <c r="N287" s="80"/>
      <c r="O287" s="80"/>
      <c r="P287" s="89"/>
      <c r="Q287" s="81"/>
      <c r="R287" s="81"/>
      <c r="S287" s="81"/>
      <c r="T287" s="81"/>
      <c r="U287" s="81"/>
      <c r="V287" s="81"/>
      <c r="W287" s="81"/>
      <c r="X287" s="81"/>
      <c r="Y287" s="90"/>
      <c r="Z287" s="90"/>
      <c r="AA287" s="90"/>
      <c r="AB287" s="90"/>
      <c r="AC287" s="69"/>
      <c r="AD287" s="69"/>
      <c r="AE287" s="69"/>
      <c r="AF287" s="69"/>
      <c r="AG287" s="69"/>
      <c r="AH287" s="70"/>
      <c r="AI287" s="71"/>
      <c r="AJ287" s="71"/>
      <c r="AK287" s="71"/>
      <c r="AL287" s="72"/>
      <c r="AM287" s="73"/>
      <c r="AN287" s="73"/>
      <c r="AO287" s="74"/>
      <c r="AP287" s="75"/>
      <c r="AQ287" s="75"/>
      <c r="AR287" s="75"/>
      <c r="AS287" s="75"/>
      <c r="AT287" s="75"/>
      <c r="AU287" s="75"/>
      <c r="AV287" s="75"/>
      <c r="AW287" s="75"/>
      <c r="AX287" s="75"/>
    </row>
    <row r="288" spans="1:50" ht="30" hidden="1" customHeight="1">
      <c r="A288" s="76">
        <v>4</v>
      </c>
      <c r="B288" s="76">
        <v>1</v>
      </c>
      <c r="C288" s="98"/>
      <c r="D288" s="99"/>
      <c r="E288" s="99"/>
      <c r="F288" s="99"/>
      <c r="G288" s="99"/>
      <c r="H288" s="99"/>
      <c r="I288" s="99"/>
      <c r="J288" s="79"/>
      <c r="K288" s="80"/>
      <c r="L288" s="80"/>
      <c r="M288" s="80"/>
      <c r="N288" s="80"/>
      <c r="O288" s="80"/>
      <c r="P288" s="89"/>
      <c r="Q288" s="81"/>
      <c r="R288" s="81"/>
      <c r="S288" s="81"/>
      <c r="T288" s="81"/>
      <c r="U288" s="81"/>
      <c r="V288" s="81"/>
      <c r="W288" s="81"/>
      <c r="X288" s="81"/>
      <c r="Y288" s="100"/>
      <c r="Z288" s="100"/>
      <c r="AA288" s="100"/>
      <c r="AB288" s="100"/>
      <c r="AC288" s="69"/>
      <c r="AD288" s="69"/>
      <c r="AE288" s="69"/>
      <c r="AF288" s="69"/>
      <c r="AG288" s="69"/>
      <c r="AH288" s="70"/>
      <c r="AI288" s="71"/>
      <c r="AJ288" s="71"/>
      <c r="AK288" s="71"/>
      <c r="AL288" s="72"/>
      <c r="AM288" s="73"/>
      <c r="AN288" s="73"/>
      <c r="AO288" s="74"/>
      <c r="AP288" s="75"/>
      <c r="AQ288" s="75"/>
      <c r="AR288" s="75"/>
      <c r="AS288" s="75"/>
      <c r="AT288" s="75"/>
      <c r="AU288" s="75"/>
      <c r="AV288" s="75"/>
      <c r="AW288" s="75"/>
      <c r="AX288" s="75"/>
    </row>
    <row r="289" spans="1:50" ht="30" hidden="1" customHeight="1">
      <c r="A289" s="76">
        <v>5</v>
      </c>
      <c r="B289" s="76">
        <v>1</v>
      </c>
      <c r="C289" s="98"/>
      <c r="D289" s="99"/>
      <c r="E289" s="99"/>
      <c r="F289" s="99"/>
      <c r="G289" s="99"/>
      <c r="H289" s="99"/>
      <c r="I289" s="99"/>
      <c r="J289" s="79"/>
      <c r="K289" s="80"/>
      <c r="L289" s="80"/>
      <c r="M289" s="80"/>
      <c r="N289" s="80"/>
      <c r="O289" s="80"/>
      <c r="P289" s="89"/>
      <c r="Q289" s="81"/>
      <c r="R289" s="81"/>
      <c r="S289" s="81"/>
      <c r="T289" s="81"/>
      <c r="U289" s="81"/>
      <c r="V289" s="81"/>
      <c r="W289" s="81"/>
      <c r="X289" s="81"/>
      <c r="Y289" s="100"/>
      <c r="Z289" s="100"/>
      <c r="AA289" s="100"/>
      <c r="AB289" s="100"/>
      <c r="AC289" s="69"/>
      <c r="AD289" s="69"/>
      <c r="AE289" s="69"/>
      <c r="AF289" s="69"/>
      <c r="AG289" s="69"/>
      <c r="AH289" s="70"/>
      <c r="AI289" s="71"/>
      <c r="AJ289" s="71"/>
      <c r="AK289" s="71"/>
      <c r="AL289" s="72"/>
      <c r="AM289" s="73"/>
      <c r="AN289" s="73"/>
      <c r="AO289" s="74"/>
      <c r="AP289" s="75"/>
      <c r="AQ289" s="75"/>
      <c r="AR289" s="75"/>
      <c r="AS289" s="75"/>
      <c r="AT289" s="75"/>
      <c r="AU289" s="75"/>
      <c r="AV289" s="75"/>
      <c r="AW289" s="75"/>
      <c r="AX289" s="75"/>
    </row>
    <row r="290" spans="1:50" ht="30" hidden="1" customHeight="1">
      <c r="A290" s="76">
        <v>6</v>
      </c>
      <c r="B290" s="76">
        <v>1</v>
      </c>
      <c r="C290" s="112"/>
      <c r="D290" s="113"/>
      <c r="E290" s="113"/>
      <c r="F290" s="113"/>
      <c r="G290" s="113"/>
      <c r="H290" s="113"/>
      <c r="I290" s="114"/>
      <c r="J290" s="123"/>
      <c r="K290" s="124"/>
      <c r="L290" s="124"/>
      <c r="M290" s="124"/>
      <c r="N290" s="124"/>
      <c r="O290" s="125"/>
      <c r="P290" s="126"/>
      <c r="Q290" s="127"/>
      <c r="R290" s="127"/>
      <c r="S290" s="127"/>
      <c r="T290" s="127"/>
      <c r="U290" s="127"/>
      <c r="V290" s="127"/>
      <c r="W290" s="127"/>
      <c r="X290" s="128"/>
      <c r="Y290" s="106"/>
      <c r="Z290" s="107"/>
      <c r="AA290" s="107"/>
      <c r="AB290" s="108"/>
      <c r="AC290" s="69"/>
      <c r="AD290" s="69"/>
      <c r="AE290" s="69"/>
      <c r="AF290" s="69"/>
      <c r="AG290" s="69"/>
      <c r="AH290" s="70"/>
      <c r="AI290" s="71"/>
      <c r="AJ290" s="71"/>
      <c r="AK290" s="71"/>
      <c r="AL290" s="72"/>
      <c r="AM290" s="73"/>
      <c r="AN290" s="73"/>
      <c r="AO290" s="74"/>
      <c r="AP290" s="75"/>
      <c r="AQ290" s="75"/>
      <c r="AR290" s="75"/>
      <c r="AS290" s="75"/>
      <c r="AT290" s="75"/>
      <c r="AU290" s="75"/>
      <c r="AV290" s="75"/>
      <c r="AW290" s="75"/>
      <c r="AX290" s="75"/>
    </row>
    <row r="291" spans="1:50" ht="30" hidden="1" customHeight="1">
      <c r="A291" s="121">
        <v>7</v>
      </c>
      <c r="B291" s="122">
        <v>1</v>
      </c>
      <c r="C291" s="98"/>
      <c r="D291" s="99"/>
      <c r="E291" s="99"/>
      <c r="F291" s="99"/>
      <c r="G291" s="99"/>
      <c r="H291" s="99"/>
      <c r="I291" s="99"/>
      <c r="J291" s="104"/>
      <c r="K291" s="105"/>
      <c r="L291" s="105"/>
      <c r="M291" s="105"/>
      <c r="N291" s="105"/>
      <c r="O291" s="105"/>
      <c r="P291" s="132"/>
      <c r="Q291" s="132"/>
      <c r="R291" s="132"/>
      <c r="S291" s="132"/>
      <c r="T291" s="132"/>
      <c r="U291" s="132"/>
      <c r="V291" s="132"/>
      <c r="W291" s="132"/>
      <c r="X291" s="132"/>
      <c r="Y291" s="100"/>
      <c r="Z291" s="100"/>
      <c r="AA291" s="100"/>
      <c r="AB291" s="100"/>
      <c r="AC291" s="69"/>
      <c r="AD291" s="69"/>
      <c r="AE291" s="69"/>
      <c r="AF291" s="69"/>
      <c r="AG291" s="69"/>
      <c r="AH291" s="118"/>
      <c r="AI291" s="119"/>
      <c r="AJ291" s="119"/>
      <c r="AK291" s="120"/>
      <c r="AL291" s="72"/>
      <c r="AM291" s="73"/>
      <c r="AN291" s="73"/>
      <c r="AO291" s="74"/>
      <c r="AP291" s="109"/>
      <c r="AQ291" s="110"/>
      <c r="AR291" s="110"/>
      <c r="AS291" s="110"/>
      <c r="AT291" s="110"/>
      <c r="AU291" s="110"/>
      <c r="AV291" s="110"/>
      <c r="AW291" s="110"/>
      <c r="AX291" s="111"/>
    </row>
    <row r="292" spans="1:50" ht="30" hidden="1" customHeight="1">
      <c r="A292" s="121">
        <v>8</v>
      </c>
      <c r="B292" s="122">
        <v>1</v>
      </c>
      <c r="C292" s="112"/>
      <c r="D292" s="113"/>
      <c r="E292" s="113"/>
      <c r="F292" s="113"/>
      <c r="G292" s="113"/>
      <c r="H292" s="113"/>
      <c r="I292" s="114"/>
      <c r="J292" s="123"/>
      <c r="K292" s="124"/>
      <c r="L292" s="124"/>
      <c r="M292" s="124"/>
      <c r="N292" s="124"/>
      <c r="O292" s="125"/>
      <c r="P292" s="129"/>
      <c r="Q292" s="130"/>
      <c r="R292" s="130"/>
      <c r="S292" s="130"/>
      <c r="T292" s="130"/>
      <c r="U292" s="130"/>
      <c r="V292" s="130"/>
      <c r="W292" s="130"/>
      <c r="X292" s="131"/>
      <c r="Y292" s="106"/>
      <c r="Z292" s="107"/>
      <c r="AA292" s="107"/>
      <c r="AB292" s="108"/>
      <c r="AC292" s="115"/>
      <c r="AD292" s="116"/>
      <c r="AE292" s="116"/>
      <c r="AF292" s="116"/>
      <c r="AG292" s="117"/>
      <c r="AH292" s="118"/>
      <c r="AI292" s="119"/>
      <c r="AJ292" s="119"/>
      <c r="AK292" s="120"/>
      <c r="AL292" s="72"/>
      <c r="AM292" s="73"/>
      <c r="AN292" s="73"/>
      <c r="AO292" s="74"/>
      <c r="AP292" s="109"/>
      <c r="AQ292" s="110"/>
      <c r="AR292" s="110"/>
      <c r="AS292" s="110"/>
      <c r="AT292" s="110"/>
      <c r="AU292" s="110"/>
      <c r="AV292" s="110"/>
      <c r="AW292" s="110"/>
      <c r="AX292" s="111"/>
    </row>
    <row r="293" spans="1:50" ht="30" hidden="1" customHeight="1">
      <c r="A293" s="121">
        <v>9</v>
      </c>
      <c r="B293" s="122">
        <v>1</v>
      </c>
      <c r="C293" s="112"/>
      <c r="D293" s="113"/>
      <c r="E293" s="113"/>
      <c r="F293" s="113"/>
      <c r="G293" s="113"/>
      <c r="H293" s="113"/>
      <c r="I293" s="114"/>
      <c r="J293" s="123"/>
      <c r="K293" s="124"/>
      <c r="L293" s="124"/>
      <c r="M293" s="124"/>
      <c r="N293" s="124"/>
      <c r="O293" s="125"/>
      <c r="P293" s="126"/>
      <c r="Q293" s="127"/>
      <c r="R293" s="127"/>
      <c r="S293" s="127"/>
      <c r="T293" s="127"/>
      <c r="U293" s="127"/>
      <c r="V293" s="127"/>
      <c r="W293" s="127"/>
      <c r="X293" s="128"/>
      <c r="Y293" s="106"/>
      <c r="Z293" s="107"/>
      <c r="AA293" s="107"/>
      <c r="AB293" s="108"/>
      <c r="AC293" s="115"/>
      <c r="AD293" s="116"/>
      <c r="AE293" s="116"/>
      <c r="AF293" s="116"/>
      <c r="AG293" s="117"/>
      <c r="AH293" s="118"/>
      <c r="AI293" s="119"/>
      <c r="AJ293" s="119"/>
      <c r="AK293" s="120"/>
      <c r="AL293" s="72"/>
      <c r="AM293" s="73"/>
      <c r="AN293" s="73"/>
      <c r="AO293" s="74"/>
      <c r="AP293" s="109"/>
      <c r="AQ293" s="110"/>
      <c r="AR293" s="110"/>
      <c r="AS293" s="110"/>
      <c r="AT293" s="110"/>
      <c r="AU293" s="110"/>
      <c r="AV293" s="110"/>
      <c r="AW293" s="110"/>
      <c r="AX293" s="111"/>
    </row>
    <row r="294" spans="1:50" ht="30" hidden="1" customHeight="1">
      <c r="A294" s="76">
        <v>10</v>
      </c>
      <c r="B294" s="76">
        <v>1</v>
      </c>
      <c r="C294" s="112"/>
      <c r="D294" s="113"/>
      <c r="E294" s="113"/>
      <c r="F294" s="113"/>
      <c r="G294" s="113"/>
      <c r="H294" s="113"/>
      <c r="I294" s="114"/>
      <c r="J294" s="79"/>
      <c r="K294" s="80"/>
      <c r="L294" s="80"/>
      <c r="M294" s="80"/>
      <c r="N294" s="80"/>
      <c r="O294" s="80"/>
      <c r="P294" s="89"/>
      <c r="Q294" s="81"/>
      <c r="R294" s="81"/>
      <c r="S294" s="81"/>
      <c r="T294" s="81"/>
      <c r="U294" s="81"/>
      <c r="V294" s="81"/>
      <c r="W294" s="81"/>
      <c r="X294" s="81"/>
      <c r="Y294" s="106"/>
      <c r="Z294" s="107"/>
      <c r="AA294" s="107"/>
      <c r="AB294" s="108"/>
      <c r="AC294" s="115"/>
      <c r="AD294" s="116"/>
      <c r="AE294" s="116"/>
      <c r="AF294" s="116"/>
      <c r="AG294" s="117"/>
      <c r="AH294" s="118"/>
      <c r="AI294" s="119"/>
      <c r="AJ294" s="119"/>
      <c r="AK294" s="120"/>
      <c r="AL294" s="72"/>
      <c r="AM294" s="73"/>
      <c r="AN294" s="73"/>
      <c r="AO294" s="74"/>
      <c r="AP294" s="75"/>
      <c r="AQ294" s="75"/>
      <c r="AR294" s="75"/>
      <c r="AS294" s="75"/>
      <c r="AT294" s="75"/>
      <c r="AU294" s="75"/>
      <c r="AV294" s="75"/>
      <c r="AW294" s="75"/>
      <c r="AX294" s="75"/>
    </row>
    <row r="295" spans="1:50" hidden="1">
      <c r="A295" s="35"/>
      <c r="B295" s="35"/>
      <c r="C295" s="35"/>
      <c r="D295" s="35"/>
      <c r="E295" s="35"/>
      <c r="F295" s="35"/>
      <c r="G295" s="35"/>
      <c r="H295" s="36"/>
      <c r="I295" s="36"/>
      <c r="J295" s="36"/>
      <c r="K295" s="36"/>
      <c r="L295" s="36"/>
      <c r="M295" s="36"/>
      <c r="N295" s="36"/>
      <c r="O295" s="36"/>
      <c r="P295" s="37"/>
      <c r="Q295" s="37"/>
      <c r="R295" s="37"/>
      <c r="S295" s="37"/>
      <c r="T295" s="37"/>
      <c r="U295" s="37"/>
      <c r="V295" s="37"/>
      <c r="W295" s="37"/>
      <c r="X295" s="37"/>
      <c r="Y295" s="38"/>
      <c r="Z295" s="38"/>
      <c r="AA295" s="38"/>
      <c r="AB295" s="38"/>
      <c r="AC295" s="38"/>
      <c r="AD295" s="38"/>
      <c r="AE295" s="38"/>
      <c r="AF295" s="38"/>
      <c r="AG295" s="38"/>
      <c r="AH295" s="38"/>
      <c r="AI295" s="38"/>
      <c r="AJ295" s="38"/>
      <c r="AK295" s="38"/>
      <c r="AL295" s="38"/>
      <c r="AM295" s="38"/>
      <c r="AN295" s="38"/>
      <c r="AO295" s="38"/>
      <c r="AP295" s="37"/>
      <c r="AQ295" s="37"/>
      <c r="AR295" s="37"/>
      <c r="AS295" s="37"/>
      <c r="AT295" s="37"/>
      <c r="AU295" s="37"/>
      <c r="AV295" s="37"/>
      <c r="AW295" s="37"/>
      <c r="AX295" s="37"/>
    </row>
    <row r="296" spans="1:50" hidden="1">
      <c r="A296" s="35"/>
      <c r="B296" s="39" t="s">
        <v>244</v>
      </c>
      <c r="C296" s="35"/>
      <c r="D296" s="35"/>
      <c r="E296" s="35"/>
      <c r="F296" s="35"/>
      <c r="G296" s="35"/>
      <c r="H296" s="36"/>
      <c r="I296" s="36"/>
      <c r="J296" s="36"/>
      <c r="K296" s="36"/>
      <c r="L296" s="36"/>
      <c r="M296" s="36"/>
      <c r="N296" s="36"/>
      <c r="O296" s="36"/>
      <c r="P296" s="37"/>
      <c r="Q296" s="37"/>
      <c r="R296" s="37"/>
      <c r="S296" s="37"/>
      <c r="T296" s="37"/>
      <c r="U296" s="37"/>
      <c r="V296" s="37"/>
      <c r="W296" s="37"/>
      <c r="X296" s="37"/>
      <c r="Y296" s="38"/>
      <c r="Z296" s="38"/>
      <c r="AA296" s="38"/>
      <c r="AB296" s="38"/>
      <c r="AC296" s="38"/>
      <c r="AD296" s="38"/>
      <c r="AE296" s="38"/>
      <c r="AF296" s="38"/>
      <c r="AG296" s="38"/>
      <c r="AH296" s="38"/>
      <c r="AI296" s="38"/>
      <c r="AJ296" s="38"/>
      <c r="AK296" s="38"/>
      <c r="AL296" s="38"/>
      <c r="AM296" s="38"/>
      <c r="AN296" s="38"/>
      <c r="AO296" s="38"/>
      <c r="AP296" s="37"/>
      <c r="AQ296" s="37"/>
      <c r="AR296" s="37"/>
      <c r="AS296" s="37"/>
      <c r="AT296" s="37"/>
      <c r="AU296" s="37"/>
      <c r="AV296" s="37"/>
      <c r="AW296" s="37"/>
      <c r="AX296" s="37"/>
    </row>
    <row r="297" spans="1:50" s="34" customFormat="1" ht="57.75" hidden="1" customHeight="1">
      <c r="A297" s="85"/>
      <c r="B297" s="85"/>
      <c r="C297" s="85" t="s">
        <v>201</v>
      </c>
      <c r="D297" s="85"/>
      <c r="E297" s="85"/>
      <c r="F297" s="85"/>
      <c r="G297" s="85"/>
      <c r="H297" s="85"/>
      <c r="I297" s="85"/>
      <c r="J297" s="83" t="s">
        <v>184</v>
      </c>
      <c r="K297" s="83"/>
      <c r="L297" s="83"/>
      <c r="M297" s="83"/>
      <c r="N297" s="83"/>
      <c r="O297" s="83"/>
      <c r="P297" s="84" t="s">
        <v>202</v>
      </c>
      <c r="Q297" s="84"/>
      <c r="R297" s="84"/>
      <c r="S297" s="84"/>
      <c r="T297" s="84"/>
      <c r="U297" s="84"/>
      <c r="V297" s="84"/>
      <c r="W297" s="84"/>
      <c r="X297" s="84"/>
      <c r="Y297" s="84" t="s">
        <v>203</v>
      </c>
      <c r="Z297" s="85"/>
      <c r="AA297" s="85"/>
      <c r="AB297" s="85"/>
      <c r="AC297" s="83" t="s">
        <v>187</v>
      </c>
      <c r="AD297" s="83"/>
      <c r="AE297" s="83"/>
      <c r="AF297" s="83"/>
      <c r="AG297" s="83"/>
      <c r="AH297" s="84" t="s">
        <v>188</v>
      </c>
      <c r="AI297" s="85"/>
      <c r="AJ297" s="85"/>
      <c r="AK297" s="85"/>
      <c r="AL297" s="85" t="s">
        <v>189</v>
      </c>
      <c r="AM297" s="85"/>
      <c r="AN297" s="85"/>
      <c r="AO297" s="101"/>
      <c r="AP297" s="87" t="s">
        <v>190</v>
      </c>
      <c r="AQ297" s="87"/>
      <c r="AR297" s="87"/>
      <c r="AS297" s="87"/>
      <c r="AT297" s="87"/>
      <c r="AU297" s="87"/>
      <c r="AV297" s="87"/>
      <c r="AW297" s="87"/>
      <c r="AX297" s="87"/>
    </row>
    <row r="298" spans="1:50" ht="30" hidden="1" customHeight="1">
      <c r="A298" s="76">
        <v>1</v>
      </c>
      <c r="B298" s="76">
        <v>1</v>
      </c>
      <c r="C298" s="98"/>
      <c r="D298" s="99"/>
      <c r="E298" s="99"/>
      <c r="F298" s="99"/>
      <c r="G298" s="99"/>
      <c r="H298" s="99"/>
      <c r="I298" s="99"/>
      <c r="J298" s="79"/>
      <c r="K298" s="80"/>
      <c r="L298" s="80"/>
      <c r="M298" s="80"/>
      <c r="N298" s="80"/>
      <c r="O298" s="80"/>
      <c r="P298" s="89"/>
      <c r="Q298" s="81"/>
      <c r="R298" s="81"/>
      <c r="S298" s="81"/>
      <c r="T298" s="81"/>
      <c r="U298" s="81"/>
      <c r="V298" s="81"/>
      <c r="W298" s="81"/>
      <c r="X298" s="81"/>
      <c r="Y298" s="90"/>
      <c r="Z298" s="90"/>
      <c r="AA298" s="90"/>
      <c r="AB298" s="90"/>
      <c r="AC298" s="69"/>
      <c r="AD298" s="69"/>
      <c r="AE298" s="69"/>
      <c r="AF298" s="69"/>
      <c r="AG298" s="69"/>
      <c r="AH298" s="70"/>
      <c r="AI298" s="71"/>
      <c r="AJ298" s="71"/>
      <c r="AK298" s="71"/>
      <c r="AL298" s="72"/>
      <c r="AM298" s="73"/>
      <c r="AN298" s="73"/>
      <c r="AO298" s="74"/>
      <c r="AP298" s="75"/>
      <c r="AQ298" s="75"/>
      <c r="AR298" s="75"/>
      <c r="AS298" s="75"/>
      <c r="AT298" s="75"/>
      <c r="AU298" s="75"/>
      <c r="AV298" s="75"/>
      <c r="AW298" s="75"/>
      <c r="AX298" s="75"/>
    </row>
    <row r="299" spans="1:50" ht="30" hidden="1" customHeight="1">
      <c r="A299" s="76">
        <v>2</v>
      </c>
      <c r="B299" s="76">
        <v>1</v>
      </c>
      <c r="C299" s="98"/>
      <c r="D299" s="99"/>
      <c r="E299" s="99"/>
      <c r="F299" s="99"/>
      <c r="G299" s="99"/>
      <c r="H299" s="99"/>
      <c r="I299" s="99"/>
      <c r="J299" s="79"/>
      <c r="K299" s="80"/>
      <c r="L299" s="80"/>
      <c r="M299" s="80"/>
      <c r="N299" s="80"/>
      <c r="O299" s="80"/>
      <c r="P299" s="89"/>
      <c r="Q299" s="81"/>
      <c r="R299" s="81"/>
      <c r="S299" s="81"/>
      <c r="T299" s="81"/>
      <c r="U299" s="81"/>
      <c r="V299" s="81"/>
      <c r="W299" s="81"/>
      <c r="X299" s="81"/>
      <c r="Y299" s="90"/>
      <c r="Z299" s="90"/>
      <c r="AA299" s="90"/>
      <c r="AB299" s="90"/>
      <c r="AC299" s="69"/>
      <c r="AD299" s="69"/>
      <c r="AE299" s="69"/>
      <c r="AF299" s="69"/>
      <c r="AG299" s="69"/>
      <c r="AH299" s="70"/>
      <c r="AI299" s="71"/>
      <c r="AJ299" s="71"/>
      <c r="AK299" s="71"/>
      <c r="AL299" s="72"/>
      <c r="AM299" s="73"/>
      <c r="AN299" s="73"/>
      <c r="AO299" s="74"/>
      <c r="AP299" s="75"/>
      <c r="AQ299" s="75"/>
      <c r="AR299" s="75"/>
      <c r="AS299" s="75"/>
      <c r="AT299" s="75"/>
      <c r="AU299" s="75"/>
      <c r="AV299" s="75"/>
      <c r="AW299" s="75"/>
      <c r="AX299" s="75"/>
    </row>
    <row r="300" spans="1:50" ht="30" hidden="1" customHeight="1">
      <c r="A300" s="76">
        <v>3</v>
      </c>
      <c r="B300" s="76">
        <v>1</v>
      </c>
      <c r="C300" s="98"/>
      <c r="D300" s="99"/>
      <c r="E300" s="99"/>
      <c r="F300" s="99"/>
      <c r="G300" s="99"/>
      <c r="H300" s="99"/>
      <c r="I300" s="99"/>
      <c r="J300" s="79"/>
      <c r="K300" s="80"/>
      <c r="L300" s="80"/>
      <c r="M300" s="80"/>
      <c r="N300" s="80"/>
      <c r="O300" s="80"/>
      <c r="P300" s="89"/>
      <c r="Q300" s="81"/>
      <c r="R300" s="81"/>
      <c r="S300" s="81"/>
      <c r="T300" s="81"/>
      <c r="U300" s="81"/>
      <c r="V300" s="81"/>
      <c r="W300" s="81"/>
      <c r="X300" s="81"/>
      <c r="Y300" s="90"/>
      <c r="Z300" s="90"/>
      <c r="AA300" s="90"/>
      <c r="AB300" s="90"/>
      <c r="AC300" s="69"/>
      <c r="AD300" s="69"/>
      <c r="AE300" s="69"/>
      <c r="AF300" s="69"/>
      <c r="AG300" s="69"/>
      <c r="AH300" s="70"/>
      <c r="AI300" s="71"/>
      <c r="AJ300" s="71"/>
      <c r="AK300" s="71"/>
      <c r="AL300" s="72"/>
      <c r="AM300" s="73"/>
      <c r="AN300" s="73"/>
      <c r="AO300" s="74"/>
      <c r="AP300" s="75"/>
      <c r="AQ300" s="75"/>
      <c r="AR300" s="75"/>
      <c r="AS300" s="75"/>
      <c r="AT300" s="75"/>
      <c r="AU300" s="75"/>
      <c r="AV300" s="75"/>
      <c r="AW300" s="75"/>
      <c r="AX300" s="75"/>
    </row>
    <row r="301" spans="1:50" ht="30" hidden="1" customHeight="1">
      <c r="A301" s="76">
        <v>4</v>
      </c>
      <c r="B301" s="76">
        <v>1</v>
      </c>
      <c r="C301" s="98"/>
      <c r="D301" s="99"/>
      <c r="E301" s="99"/>
      <c r="F301" s="99"/>
      <c r="G301" s="99"/>
      <c r="H301" s="99"/>
      <c r="I301" s="99"/>
      <c r="J301" s="79"/>
      <c r="K301" s="80"/>
      <c r="L301" s="80"/>
      <c r="M301" s="80"/>
      <c r="N301" s="80"/>
      <c r="O301" s="80"/>
      <c r="P301" s="89"/>
      <c r="Q301" s="81"/>
      <c r="R301" s="81"/>
      <c r="S301" s="81"/>
      <c r="T301" s="81"/>
      <c r="U301" s="81"/>
      <c r="V301" s="81"/>
      <c r="W301" s="81"/>
      <c r="X301" s="81"/>
      <c r="Y301" s="100"/>
      <c r="Z301" s="100"/>
      <c r="AA301" s="100"/>
      <c r="AB301" s="100"/>
      <c r="AC301" s="69"/>
      <c r="AD301" s="69"/>
      <c r="AE301" s="69"/>
      <c r="AF301" s="69"/>
      <c r="AG301" s="69"/>
      <c r="AH301" s="70"/>
      <c r="AI301" s="71"/>
      <c r="AJ301" s="71"/>
      <c r="AK301" s="71"/>
      <c r="AL301" s="72"/>
      <c r="AM301" s="73"/>
      <c r="AN301" s="73"/>
      <c r="AO301" s="74"/>
      <c r="AP301" s="75"/>
      <c r="AQ301" s="75"/>
      <c r="AR301" s="75"/>
      <c r="AS301" s="75"/>
      <c r="AT301" s="75"/>
      <c r="AU301" s="75"/>
      <c r="AV301" s="75"/>
      <c r="AW301" s="75"/>
      <c r="AX301" s="75"/>
    </row>
    <row r="302" spans="1:50" ht="30" hidden="1" customHeight="1">
      <c r="A302" s="76">
        <v>5</v>
      </c>
      <c r="B302" s="76">
        <v>1</v>
      </c>
      <c r="C302" s="98"/>
      <c r="D302" s="99"/>
      <c r="E302" s="99"/>
      <c r="F302" s="99"/>
      <c r="G302" s="99"/>
      <c r="H302" s="99"/>
      <c r="I302" s="99"/>
      <c r="J302" s="79"/>
      <c r="K302" s="80"/>
      <c r="L302" s="80"/>
      <c r="M302" s="80"/>
      <c r="N302" s="80"/>
      <c r="O302" s="80"/>
      <c r="P302" s="89"/>
      <c r="Q302" s="81"/>
      <c r="R302" s="81"/>
      <c r="S302" s="81"/>
      <c r="T302" s="81"/>
      <c r="U302" s="81"/>
      <c r="V302" s="81"/>
      <c r="W302" s="81"/>
      <c r="X302" s="81"/>
      <c r="Y302" s="100"/>
      <c r="Z302" s="100"/>
      <c r="AA302" s="100"/>
      <c r="AB302" s="100"/>
      <c r="AC302" s="69"/>
      <c r="AD302" s="69"/>
      <c r="AE302" s="69"/>
      <c r="AF302" s="69"/>
      <c r="AG302" s="69"/>
      <c r="AH302" s="70"/>
      <c r="AI302" s="71"/>
      <c r="AJ302" s="71"/>
      <c r="AK302" s="71"/>
      <c r="AL302" s="72"/>
      <c r="AM302" s="73"/>
      <c r="AN302" s="73"/>
      <c r="AO302" s="74"/>
      <c r="AP302" s="75"/>
      <c r="AQ302" s="75"/>
      <c r="AR302" s="75"/>
      <c r="AS302" s="75"/>
      <c r="AT302" s="75"/>
      <c r="AU302" s="75"/>
      <c r="AV302" s="75"/>
      <c r="AW302" s="75"/>
      <c r="AX302" s="75"/>
    </row>
    <row r="303" spans="1:50" ht="30" hidden="1" customHeight="1">
      <c r="A303" s="76">
        <v>6</v>
      </c>
      <c r="B303" s="76">
        <v>1</v>
      </c>
      <c r="C303" s="112"/>
      <c r="D303" s="113"/>
      <c r="E303" s="113"/>
      <c r="F303" s="113"/>
      <c r="G303" s="113"/>
      <c r="H303" s="113"/>
      <c r="I303" s="114"/>
      <c r="J303" s="123"/>
      <c r="K303" s="124"/>
      <c r="L303" s="124"/>
      <c r="M303" s="124"/>
      <c r="N303" s="124"/>
      <c r="O303" s="125"/>
      <c r="P303" s="126"/>
      <c r="Q303" s="127"/>
      <c r="R303" s="127"/>
      <c r="S303" s="127"/>
      <c r="T303" s="127"/>
      <c r="U303" s="127"/>
      <c r="V303" s="127"/>
      <c r="W303" s="127"/>
      <c r="X303" s="128"/>
      <c r="Y303" s="106"/>
      <c r="Z303" s="107"/>
      <c r="AA303" s="107"/>
      <c r="AB303" s="108"/>
      <c r="AC303" s="69"/>
      <c r="AD303" s="69"/>
      <c r="AE303" s="69"/>
      <c r="AF303" s="69"/>
      <c r="AG303" s="69"/>
      <c r="AH303" s="70"/>
      <c r="AI303" s="71"/>
      <c r="AJ303" s="71"/>
      <c r="AK303" s="71"/>
      <c r="AL303" s="72"/>
      <c r="AM303" s="73"/>
      <c r="AN303" s="73"/>
      <c r="AO303" s="74"/>
      <c r="AP303" s="75"/>
      <c r="AQ303" s="75"/>
      <c r="AR303" s="75"/>
      <c r="AS303" s="75"/>
      <c r="AT303" s="75"/>
      <c r="AU303" s="75"/>
      <c r="AV303" s="75"/>
      <c r="AW303" s="75"/>
      <c r="AX303" s="75"/>
    </row>
    <row r="304" spans="1:50" ht="30" hidden="1" customHeight="1">
      <c r="A304" s="121">
        <v>7</v>
      </c>
      <c r="B304" s="122">
        <v>1</v>
      </c>
      <c r="C304" s="98"/>
      <c r="D304" s="99"/>
      <c r="E304" s="99"/>
      <c r="F304" s="99"/>
      <c r="G304" s="99"/>
      <c r="H304" s="99"/>
      <c r="I304" s="99"/>
      <c r="J304" s="104"/>
      <c r="K304" s="105"/>
      <c r="L304" s="105"/>
      <c r="M304" s="105"/>
      <c r="N304" s="105"/>
      <c r="O304" s="105"/>
      <c r="P304" s="132"/>
      <c r="Q304" s="132"/>
      <c r="R304" s="132"/>
      <c r="S304" s="132"/>
      <c r="T304" s="132"/>
      <c r="U304" s="132"/>
      <c r="V304" s="132"/>
      <c r="W304" s="132"/>
      <c r="X304" s="132"/>
      <c r="Y304" s="100"/>
      <c r="Z304" s="100"/>
      <c r="AA304" s="100"/>
      <c r="AB304" s="100"/>
      <c r="AC304" s="69"/>
      <c r="AD304" s="69"/>
      <c r="AE304" s="69"/>
      <c r="AF304" s="69"/>
      <c r="AG304" s="69"/>
      <c r="AH304" s="118"/>
      <c r="AI304" s="119"/>
      <c r="AJ304" s="119"/>
      <c r="AK304" s="120"/>
      <c r="AL304" s="72"/>
      <c r="AM304" s="73"/>
      <c r="AN304" s="73"/>
      <c r="AO304" s="74"/>
      <c r="AP304" s="109"/>
      <c r="AQ304" s="110"/>
      <c r="AR304" s="110"/>
      <c r="AS304" s="110"/>
      <c r="AT304" s="110"/>
      <c r="AU304" s="110"/>
      <c r="AV304" s="110"/>
      <c r="AW304" s="110"/>
      <c r="AX304" s="111"/>
    </row>
    <row r="305" spans="1:50" ht="30" hidden="1" customHeight="1">
      <c r="A305" s="121">
        <v>8</v>
      </c>
      <c r="B305" s="122">
        <v>1</v>
      </c>
      <c r="C305" s="112"/>
      <c r="D305" s="113"/>
      <c r="E305" s="113"/>
      <c r="F305" s="113"/>
      <c r="G305" s="113"/>
      <c r="H305" s="113"/>
      <c r="I305" s="114"/>
      <c r="J305" s="123"/>
      <c r="K305" s="124"/>
      <c r="L305" s="124"/>
      <c r="M305" s="124"/>
      <c r="N305" s="124"/>
      <c r="O305" s="125"/>
      <c r="P305" s="129"/>
      <c r="Q305" s="130"/>
      <c r="R305" s="130"/>
      <c r="S305" s="130"/>
      <c r="T305" s="130"/>
      <c r="U305" s="130"/>
      <c r="V305" s="130"/>
      <c r="W305" s="130"/>
      <c r="X305" s="131"/>
      <c r="Y305" s="106"/>
      <c r="Z305" s="107"/>
      <c r="AA305" s="107"/>
      <c r="AB305" s="108"/>
      <c r="AC305" s="115"/>
      <c r="AD305" s="116"/>
      <c r="AE305" s="116"/>
      <c r="AF305" s="116"/>
      <c r="AG305" s="117"/>
      <c r="AH305" s="118"/>
      <c r="AI305" s="119"/>
      <c r="AJ305" s="119"/>
      <c r="AK305" s="120"/>
      <c r="AL305" s="72"/>
      <c r="AM305" s="73"/>
      <c r="AN305" s="73"/>
      <c r="AO305" s="74"/>
      <c r="AP305" s="109"/>
      <c r="AQ305" s="110"/>
      <c r="AR305" s="110"/>
      <c r="AS305" s="110"/>
      <c r="AT305" s="110"/>
      <c r="AU305" s="110"/>
      <c r="AV305" s="110"/>
      <c r="AW305" s="110"/>
      <c r="AX305" s="111"/>
    </row>
    <row r="306" spans="1:50" ht="30" hidden="1" customHeight="1">
      <c r="A306" s="121">
        <v>9</v>
      </c>
      <c r="B306" s="122">
        <v>1</v>
      </c>
      <c r="C306" s="112"/>
      <c r="D306" s="113"/>
      <c r="E306" s="113"/>
      <c r="F306" s="113"/>
      <c r="G306" s="113"/>
      <c r="H306" s="113"/>
      <c r="I306" s="114"/>
      <c r="J306" s="123"/>
      <c r="K306" s="124"/>
      <c r="L306" s="124"/>
      <c r="M306" s="124"/>
      <c r="N306" s="124"/>
      <c r="O306" s="125"/>
      <c r="P306" s="126"/>
      <c r="Q306" s="127"/>
      <c r="R306" s="127"/>
      <c r="S306" s="127"/>
      <c r="T306" s="127"/>
      <c r="U306" s="127"/>
      <c r="V306" s="127"/>
      <c r="W306" s="127"/>
      <c r="X306" s="128"/>
      <c r="Y306" s="106"/>
      <c r="Z306" s="107"/>
      <c r="AA306" s="107"/>
      <c r="AB306" s="108"/>
      <c r="AC306" s="115"/>
      <c r="AD306" s="116"/>
      <c r="AE306" s="116"/>
      <c r="AF306" s="116"/>
      <c r="AG306" s="117"/>
      <c r="AH306" s="118"/>
      <c r="AI306" s="119"/>
      <c r="AJ306" s="119"/>
      <c r="AK306" s="120"/>
      <c r="AL306" s="72"/>
      <c r="AM306" s="73"/>
      <c r="AN306" s="73"/>
      <c r="AO306" s="74"/>
      <c r="AP306" s="109"/>
      <c r="AQ306" s="110"/>
      <c r="AR306" s="110"/>
      <c r="AS306" s="110"/>
      <c r="AT306" s="110"/>
      <c r="AU306" s="110"/>
      <c r="AV306" s="110"/>
      <c r="AW306" s="110"/>
      <c r="AX306" s="111"/>
    </row>
    <row r="307" spans="1:50" ht="30" hidden="1" customHeight="1">
      <c r="A307" s="76">
        <v>10</v>
      </c>
      <c r="B307" s="76">
        <v>1</v>
      </c>
      <c r="C307" s="112"/>
      <c r="D307" s="113"/>
      <c r="E307" s="113"/>
      <c r="F307" s="113"/>
      <c r="G307" s="113"/>
      <c r="H307" s="113"/>
      <c r="I307" s="114"/>
      <c r="J307" s="79"/>
      <c r="K307" s="80"/>
      <c r="L307" s="80"/>
      <c r="M307" s="80"/>
      <c r="N307" s="80"/>
      <c r="O307" s="80"/>
      <c r="P307" s="89"/>
      <c r="Q307" s="81"/>
      <c r="R307" s="81"/>
      <c r="S307" s="81"/>
      <c r="T307" s="81"/>
      <c r="U307" s="81"/>
      <c r="V307" s="81"/>
      <c r="W307" s="81"/>
      <c r="X307" s="81"/>
      <c r="Y307" s="106"/>
      <c r="Z307" s="107"/>
      <c r="AA307" s="107"/>
      <c r="AB307" s="108"/>
      <c r="AC307" s="115"/>
      <c r="AD307" s="116"/>
      <c r="AE307" s="116"/>
      <c r="AF307" s="116"/>
      <c r="AG307" s="117"/>
      <c r="AH307" s="118"/>
      <c r="AI307" s="119"/>
      <c r="AJ307" s="119"/>
      <c r="AK307" s="120"/>
      <c r="AL307" s="72"/>
      <c r="AM307" s="73"/>
      <c r="AN307" s="73"/>
      <c r="AO307" s="74"/>
      <c r="AP307" s="75"/>
      <c r="AQ307" s="75"/>
      <c r="AR307" s="75"/>
      <c r="AS307" s="75"/>
      <c r="AT307" s="75"/>
      <c r="AU307" s="75"/>
      <c r="AV307" s="75"/>
      <c r="AW307" s="75"/>
      <c r="AX307" s="75"/>
    </row>
    <row r="308" spans="1:50" hidden="1">
      <c r="A308" s="35"/>
      <c r="B308" s="35"/>
      <c r="C308" s="35"/>
      <c r="D308" s="35"/>
      <c r="E308" s="35"/>
      <c r="F308" s="35"/>
      <c r="G308" s="35"/>
      <c r="H308" s="35"/>
      <c r="I308" s="36"/>
      <c r="J308" s="36"/>
      <c r="K308" s="36"/>
      <c r="L308" s="36"/>
      <c r="M308" s="36"/>
      <c r="N308" s="36"/>
      <c r="O308" s="36"/>
      <c r="P308" s="37"/>
      <c r="Q308" s="37"/>
      <c r="R308" s="37"/>
      <c r="S308" s="37"/>
      <c r="T308" s="37"/>
      <c r="U308" s="37"/>
      <c r="V308" s="37"/>
      <c r="W308" s="37"/>
      <c r="X308" s="37"/>
      <c r="Y308" s="38"/>
      <c r="Z308" s="38"/>
      <c r="AA308" s="38"/>
      <c r="AB308" s="38"/>
      <c r="AC308" s="38"/>
      <c r="AD308" s="38"/>
      <c r="AE308" s="38"/>
      <c r="AF308" s="38"/>
      <c r="AG308" s="38"/>
      <c r="AH308" s="38"/>
      <c r="AI308" s="38"/>
      <c r="AJ308" s="38"/>
      <c r="AK308" s="38"/>
      <c r="AL308" s="38"/>
      <c r="AM308" s="38"/>
      <c r="AN308" s="38"/>
      <c r="AO308" s="38"/>
      <c r="AP308" s="37"/>
      <c r="AQ308" s="37"/>
      <c r="AR308" s="37"/>
      <c r="AS308" s="37"/>
      <c r="AT308" s="37"/>
      <c r="AU308" s="37"/>
      <c r="AV308" s="37"/>
      <c r="AW308" s="37"/>
      <c r="AX308" s="37"/>
    </row>
    <row r="309" spans="1:50" hidden="1">
      <c r="A309" s="35"/>
      <c r="B309" s="39" t="s">
        <v>245</v>
      </c>
      <c r="C309" s="35"/>
      <c r="D309" s="35"/>
      <c r="E309" s="35"/>
      <c r="F309" s="35"/>
      <c r="G309" s="35"/>
      <c r="H309" s="35"/>
      <c r="I309" s="36"/>
      <c r="J309" s="36"/>
      <c r="K309" s="36"/>
      <c r="L309" s="36"/>
      <c r="M309" s="36"/>
      <c r="N309" s="36"/>
      <c r="O309" s="36"/>
      <c r="P309" s="37"/>
      <c r="Q309" s="37"/>
      <c r="R309" s="37"/>
      <c r="S309" s="37"/>
      <c r="T309" s="37"/>
      <c r="U309" s="37"/>
      <c r="V309" s="37"/>
      <c r="W309" s="37"/>
      <c r="X309" s="37"/>
      <c r="Y309" s="38"/>
      <c r="Z309" s="38"/>
      <c r="AA309" s="38"/>
      <c r="AB309" s="38"/>
      <c r="AC309" s="38"/>
      <c r="AD309" s="38"/>
      <c r="AE309" s="38"/>
      <c r="AF309" s="38"/>
      <c r="AG309" s="38"/>
      <c r="AH309" s="38"/>
      <c r="AI309" s="38"/>
      <c r="AJ309" s="38"/>
      <c r="AK309" s="38"/>
      <c r="AL309" s="38"/>
      <c r="AM309" s="38"/>
      <c r="AN309" s="38"/>
      <c r="AO309" s="38"/>
      <c r="AP309" s="37"/>
      <c r="AQ309" s="37"/>
      <c r="AR309" s="37"/>
      <c r="AS309" s="37"/>
      <c r="AT309" s="37"/>
      <c r="AU309" s="37"/>
      <c r="AV309" s="37"/>
      <c r="AW309" s="37"/>
      <c r="AX309" s="37"/>
    </row>
    <row r="310" spans="1:50" s="34" customFormat="1" ht="57.75" hidden="1" customHeight="1">
      <c r="A310" s="85"/>
      <c r="B310" s="85"/>
      <c r="C310" s="85" t="s">
        <v>201</v>
      </c>
      <c r="D310" s="85"/>
      <c r="E310" s="85"/>
      <c r="F310" s="85"/>
      <c r="G310" s="85"/>
      <c r="H310" s="85"/>
      <c r="I310" s="85"/>
      <c r="J310" s="83" t="s">
        <v>184</v>
      </c>
      <c r="K310" s="83"/>
      <c r="L310" s="83"/>
      <c r="M310" s="83"/>
      <c r="N310" s="83"/>
      <c r="O310" s="83"/>
      <c r="P310" s="84" t="s">
        <v>202</v>
      </c>
      <c r="Q310" s="84"/>
      <c r="R310" s="84"/>
      <c r="S310" s="84"/>
      <c r="T310" s="84"/>
      <c r="U310" s="84"/>
      <c r="V310" s="84"/>
      <c r="W310" s="84"/>
      <c r="X310" s="84"/>
      <c r="Y310" s="84" t="s">
        <v>203</v>
      </c>
      <c r="Z310" s="85"/>
      <c r="AA310" s="85"/>
      <c r="AB310" s="85"/>
      <c r="AC310" s="83" t="s">
        <v>187</v>
      </c>
      <c r="AD310" s="83"/>
      <c r="AE310" s="83"/>
      <c r="AF310" s="83"/>
      <c r="AG310" s="83"/>
      <c r="AH310" s="84" t="s">
        <v>188</v>
      </c>
      <c r="AI310" s="85"/>
      <c r="AJ310" s="85"/>
      <c r="AK310" s="85"/>
      <c r="AL310" s="85" t="s">
        <v>189</v>
      </c>
      <c r="AM310" s="85"/>
      <c r="AN310" s="85"/>
      <c r="AO310" s="101"/>
      <c r="AP310" s="87" t="s">
        <v>190</v>
      </c>
      <c r="AQ310" s="87"/>
      <c r="AR310" s="87"/>
      <c r="AS310" s="87"/>
      <c r="AT310" s="87"/>
      <c r="AU310" s="87"/>
      <c r="AV310" s="87"/>
      <c r="AW310" s="87"/>
      <c r="AX310" s="87"/>
    </row>
    <row r="311" spans="1:50" ht="30" hidden="1" customHeight="1">
      <c r="A311" s="76">
        <v>1</v>
      </c>
      <c r="B311" s="76">
        <v>1</v>
      </c>
      <c r="C311" s="102"/>
      <c r="D311" s="103"/>
      <c r="E311" s="103"/>
      <c r="F311" s="103"/>
      <c r="G311" s="103"/>
      <c r="H311" s="103"/>
      <c r="I311" s="103"/>
      <c r="J311" s="104"/>
      <c r="K311" s="105"/>
      <c r="L311" s="105"/>
      <c r="M311" s="105"/>
      <c r="N311" s="105"/>
      <c r="O311" s="105"/>
      <c r="P311" s="89"/>
      <c r="Q311" s="81"/>
      <c r="R311" s="81"/>
      <c r="S311" s="81"/>
      <c r="T311" s="81"/>
      <c r="U311" s="81"/>
      <c r="V311" s="81"/>
      <c r="W311" s="81"/>
      <c r="X311" s="81"/>
      <c r="Y311" s="106"/>
      <c r="Z311" s="107"/>
      <c r="AA311" s="107"/>
      <c r="AB311" s="108"/>
      <c r="AC311" s="69"/>
      <c r="AD311" s="69"/>
      <c r="AE311" s="69"/>
      <c r="AF311" s="69"/>
      <c r="AG311" s="69"/>
      <c r="AH311" s="70"/>
      <c r="AI311" s="71"/>
      <c r="AJ311" s="71"/>
      <c r="AK311" s="71"/>
      <c r="AL311" s="72"/>
      <c r="AM311" s="73"/>
      <c r="AN311" s="73"/>
      <c r="AO311" s="74"/>
      <c r="AP311" s="75"/>
      <c r="AQ311" s="75"/>
      <c r="AR311" s="75"/>
      <c r="AS311" s="75"/>
      <c r="AT311" s="75"/>
      <c r="AU311" s="75"/>
      <c r="AV311" s="75"/>
      <c r="AW311" s="75"/>
      <c r="AX311" s="75"/>
    </row>
    <row r="312" spans="1:50" ht="30" hidden="1" customHeight="1">
      <c r="A312" s="76">
        <v>2</v>
      </c>
      <c r="B312" s="76">
        <v>1</v>
      </c>
      <c r="C312" s="102"/>
      <c r="D312" s="103"/>
      <c r="E312" s="103"/>
      <c r="F312" s="103"/>
      <c r="G312" s="103"/>
      <c r="H312" s="103"/>
      <c r="I312" s="103"/>
      <c r="J312" s="104"/>
      <c r="K312" s="105"/>
      <c r="L312" s="105"/>
      <c r="M312" s="105"/>
      <c r="N312" s="105"/>
      <c r="O312" s="105"/>
      <c r="P312" s="89"/>
      <c r="Q312" s="81"/>
      <c r="R312" s="81"/>
      <c r="S312" s="81"/>
      <c r="T312" s="81"/>
      <c r="U312" s="81"/>
      <c r="V312" s="81"/>
      <c r="W312" s="81"/>
      <c r="X312" s="81"/>
      <c r="Y312" s="106"/>
      <c r="Z312" s="107"/>
      <c r="AA312" s="107"/>
      <c r="AB312" s="108"/>
      <c r="AC312" s="69"/>
      <c r="AD312" s="69"/>
      <c r="AE312" s="69"/>
      <c r="AF312" s="69"/>
      <c r="AG312" s="69"/>
      <c r="AH312" s="70"/>
      <c r="AI312" s="71"/>
      <c r="AJ312" s="71"/>
      <c r="AK312" s="71"/>
      <c r="AL312" s="72"/>
      <c r="AM312" s="73"/>
      <c r="AN312" s="73"/>
      <c r="AO312" s="74"/>
      <c r="AP312" s="75"/>
      <c r="AQ312" s="75"/>
      <c r="AR312" s="75"/>
      <c r="AS312" s="75"/>
      <c r="AT312" s="75"/>
      <c r="AU312" s="75"/>
      <c r="AV312" s="75"/>
      <c r="AW312" s="75"/>
      <c r="AX312" s="75"/>
    </row>
    <row r="313" spans="1:50" ht="30" hidden="1" customHeight="1">
      <c r="A313" s="76">
        <v>3</v>
      </c>
      <c r="B313" s="76">
        <v>1</v>
      </c>
      <c r="C313" s="102"/>
      <c r="D313" s="103"/>
      <c r="E313" s="103"/>
      <c r="F313" s="103"/>
      <c r="G313" s="103"/>
      <c r="H313" s="103"/>
      <c r="I313" s="103"/>
      <c r="J313" s="104"/>
      <c r="K313" s="105"/>
      <c r="L313" s="105"/>
      <c r="M313" s="105"/>
      <c r="N313" s="105"/>
      <c r="O313" s="105"/>
      <c r="P313" s="89"/>
      <c r="Q313" s="81"/>
      <c r="R313" s="81"/>
      <c r="S313" s="81"/>
      <c r="T313" s="81"/>
      <c r="U313" s="81"/>
      <c r="V313" s="81"/>
      <c r="W313" s="81"/>
      <c r="X313" s="81"/>
      <c r="Y313" s="106"/>
      <c r="Z313" s="107"/>
      <c r="AA313" s="107"/>
      <c r="AB313" s="108"/>
      <c r="AC313" s="69"/>
      <c r="AD313" s="69"/>
      <c r="AE313" s="69"/>
      <c r="AF313" s="69"/>
      <c r="AG313" s="69"/>
      <c r="AH313" s="70"/>
      <c r="AI313" s="71"/>
      <c r="AJ313" s="71"/>
      <c r="AK313" s="71"/>
      <c r="AL313" s="72"/>
      <c r="AM313" s="73"/>
      <c r="AN313" s="73"/>
      <c r="AO313" s="74"/>
      <c r="AP313" s="75"/>
      <c r="AQ313" s="75"/>
      <c r="AR313" s="75"/>
      <c r="AS313" s="75"/>
      <c r="AT313" s="75"/>
      <c r="AU313" s="75"/>
      <c r="AV313" s="75"/>
      <c r="AW313" s="75"/>
      <c r="AX313" s="75"/>
    </row>
    <row r="314" spans="1:50" ht="30" hidden="1" customHeight="1">
      <c r="A314" s="76">
        <v>4</v>
      </c>
      <c r="B314" s="76">
        <v>1</v>
      </c>
      <c r="C314" s="102"/>
      <c r="D314" s="103"/>
      <c r="E314" s="103"/>
      <c r="F314" s="103"/>
      <c r="G314" s="103"/>
      <c r="H314" s="103"/>
      <c r="I314" s="103"/>
      <c r="J314" s="104"/>
      <c r="K314" s="105"/>
      <c r="L314" s="105"/>
      <c r="M314" s="105"/>
      <c r="N314" s="105"/>
      <c r="O314" s="105"/>
      <c r="P314" s="89"/>
      <c r="Q314" s="81"/>
      <c r="R314" s="81"/>
      <c r="S314" s="81"/>
      <c r="T314" s="81"/>
      <c r="U314" s="81"/>
      <c r="V314" s="81"/>
      <c r="W314" s="81"/>
      <c r="X314" s="81"/>
      <c r="Y314" s="106"/>
      <c r="Z314" s="107"/>
      <c r="AA314" s="107"/>
      <c r="AB314" s="108"/>
      <c r="AC314" s="69"/>
      <c r="AD314" s="69"/>
      <c r="AE314" s="69"/>
      <c r="AF314" s="69"/>
      <c r="AG314" s="69"/>
      <c r="AH314" s="70"/>
      <c r="AI314" s="71"/>
      <c r="AJ314" s="71"/>
      <c r="AK314" s="71"/>
      <c r="AL314" s="72"/>
      <c r="AM314" s="73"/>
      <c r="AN314" s="73"/>
      <c r="AO314" s="74"/>
      <c r="AP314" s="75"/>
      <c r="AQ314" s="75"/>
      <c r="AR314" s="75"/>
      <c r="AS314" s="75"/>
      <c r="AT314" s="75"/>
      <c r="AU314" s="75"/>
      <c r="AV314" s="75"/>
      <c r="AW314" s="75"/>
      <c r="AX314" s="75"/>
    </row>
    <row r="315" spans="1:50" ht="30" hidden="1" customHeight="1">
      <c r="A315" s="76">
        <v>5</v>
      </c>
      <c r="B315" s="76">
        <v>1</v>
      </c>
      <c r="C315" s="99"/>
      <c r="D315" s="99"/>
      <c r="E315" s="99"/>
      <c r="F315" s="99"/>
      <c r="G315" s="99"/>
      <c r="H315" s="99"/>
      <c r="I315" s="99"/>
      <c r="J315" s="79"/>
      <c r="K315" s="80"/>
      <c r="L315" s="80"/>
      <c r="M315" s="80"/>
      <c r="N315" s="80"/>
      <c r="O315" s="80"/>
      <c r="P315" s="81"/>
      <c r="Q315" s="81"/>
      <c r="R315" s="81"/>
      <c r="S315" s="81"/>
      <c r="T315" s="81"/>
      <c r="U315" s="81"/>
      <c r="V315" s="81"/>
      <c r="W315" s="81"/>
      <c r="X315" s="81"/>
      <c r="Y315" s="82"/>
      <c r="Z315" s="82"/>
      <c r="AA315" s="82"/>
      <c r="AB315" s="82"/>
      <c r="AC315" s="69"/>
      <c r="AD315" s="69"/>
      <c r="AE315" s="69"/>
      <c r="AF315" s="69"/>
      <c r="AG315" s="69"/>
      <c r="AH315" s="70"/>
      <c r="AI315" s="71"/>
      <c r="AJ315" s="71"/>
      <c r="AK315" s="71"/>
      <c r="AL315" s="72"/>
      <c r="AM315" s="73"/>
      <c r="AN315" s="73"/>
      <c r="AO315" s="74"/>
      <c r="AP315" s="75"/>
      <c r="AQ315" s="75"/>
      <c r="AR315" s="75"/>
      <c r="AS315" s="75"/>
      <c r="AT315" s="75"/>
      <c r="AU315" s="75"/>
      <c r="AV315" s="75"/>
      <c r="AW315" s="75"/>
      <c r="AX315" s="75"/>
    </row>
    <row r="316" spans="1:50" ht="30" hidden="1" customHeight="1">
      <c r="A316" s="76">
        <v>6</v>
      </c>
      <c r="B316" s="76">
        <v>1</v>
      </c>
      <c r="C316" s="99"/>
      <c r="D316" s="99"/>
      <c r="E316" s="99"/>
      <c r="F316" s="99"/>
      <c r="G316" s="99"/>
      <c r="H316" s="99"/>
      <c r="I316" s="99"/>
      <c r="J316" s="79"/>
      <c r="K316" s="80"/>
      <c r="L316" s="80"/>
      <c r="M316" s="80"/>
      <c r="N316" s="80"/>
      <c r="O316" s="80"/>
      <c r="P316" s="81"/>
      <c r="Q316" s="81"/>
      <c r="R316" s="81"/>
      <c r="S316" s="81"/>
      <c r="T316" s="81"/>
      <c r="U316" s="81"/>
      <c r="V316" s="81"/>
      <c r="W316" s="81"/>
      <c r="X316" s="81"/>
      <c r="Y316" s="82"/>
      <c r="Z316" s="82"/>
      <c r="AA316" s="82"/>
      <c r="AB316" s="82"/>
      <c r="AC316" s="69"/>
      <c r="AD316" s="69"/>
      <c r="AE316" s="69"/>
      <c r="AF316" s="69"/>
      <c r="AG316" s="69"/>
      <c r="AH316" s="70"/>
      <c r="AI316" s="71"/>
      <c r="AJ316" s="71"/>
      <c r="AK316" s="71"/>
      <c r="AL316" s="72"/>
      <c r="AM316" s="73"/>
      <c r="AN316" s="73"/>
      <c r="AO316" s="74"/>
      <c r="AP316" s="75"/>
      <c r="AQ316" s="75"/>
      <c r="AR316" s="75"/>
      <c r="AS316" s="75"/>
      <c r="AT316" s="75"/>
      <c r="AU316" s="75"/>
      <c r="AV316" s="75"/>
      <c r="AW316" s="75"/>
      <c r="AX316" s="75"/>
    </row>
    <row r="317" spans="1:50" ht="30" hidden="1" customHeight="1">
      <c r="A317" s="76">
        <v>7</v>
      </c>
      <c r="B317" s="76">
        <v>1</v>
      </c>
      <c r="C317" s="99"/>
      <c r="D317" s="99"/>
      <c r="E317" s="99"/>
      <c r="F317" s="99"/>
      <c r="G317" s="99"/>
      <c r="H317" s="99"/>
      <c r="I317" s="99"/>
      <c r="J317" s="79"/>
      <c r="K317" s="80"/>
      <c r="L317" s="80"/>
      <c r="M317" s="80"/>
      <c r="N317" s="80"/>
      <c r="O317" s="80"/>
      <c r="P317" s="81"/>
      <c r="Q317" s="81"/>
      <c r="R317" s="81"/>
      <c r="S317" s="81"/>
      <c r="T317" s="81"/>
      <c r="U317" s="81"/>
      <c r="V317" s="81"/>
      <c r="W317" s="81"/>
      <c r="X317" s="81"/>
      <c r="Y317" s="82"/>
      <c r="Z317" s="82"/>
      <c r="AA317" s="82"/>
      <c r="AB317" s="82"/>
      <c r="AC317" s="69"/>
      <c r="AD317" s="69"/>
      <c r="AE317" s="69"/>
      <c r="AF317" s="69"/>
      <c r="AG317" s="69"/>
      <c r="AH317" s="70"/>
      <c r="AI317" s="71"/>
      <c r="AJ317" s="71"/>
      <c r="AK317" s="71"/>
      <c r="AL317" s="72"/>
      <c r="AM317" s="73"/>
      <c r="AN317" s="73"/>
      <c r="AO317" s="74"/>
      <c r="AP317" s="75"/>
      <c r="AQ317" s="75"/>
      <c r="AR317" s="75"/>
      <c r="AS317" s="75"/>
      <c r="AT317" s="75"/>
      <c r="AU317" s="75"/>
      <c r="AV317" s="75"/>
      <c r="AW317" s="75"/>
      <c r="AX317" s="75"/>
    </row>
    <row r="318" spans="1:50" ht="30" hidden="1" customHeight="1">
      <c r="A318" s="76">
        <v>8</v>
      </c>
      <c r="B318" s="76">
        <v>1</v>
      </c>
      <c r="C318" s="99"/>
      <c r="D318" s="99"/>
      <c r="E318" s="99"/>
      <c r="F318" s="99"/>
      <c r="G318" s="99"/>
      <c r="H318" s="99"/>
      <c r="I318" s="99"/>
      <c r="J318" s="79"/>
      <c r="K318" s="80"/>
      <c r="L318" s="80"/>
      <c r="M318" s="80"/>
      <c r="N318" s="80"/>
      <c r="O318" s="80"/>
      <c r="P318" s="81"/>
      <c r="Q318" s="81"/>
      <c r="R318" s="81"/>
      <c r="S318" s="81"/>
      <c r="T318" s="81"/>
      <c r="U318" s="81"/>
      <c r="V318" s="81"/>
      <c r="W318" s="81"/>
      <c r="X318" s="81"/>
      <c r="Y318" s="82"/>
      <c r="Z318" s="82"/>
      <c r="AA318" s="82"/>
      <c r="AB318" s="82"/>
      <c r="AC318" s="69"/>
      <c r="AD318" s="69"/>
      <c r="AE318" s="69"/>
      <c r="AF318" s="69"/>
      <c r="AG318" s="69"/>
      <c r="AH318" s="70"/>
      <c r="AI318" s="71"/>
      <c r="AJ318" s="71"/>
      <c r="AK318" s="71"/>
      <c r="AL318" s="72"/>
      <c r="AM318" s="73"/>
      <c r="AN318" s="73"/>
      <c r="AO318" s="74"/>
      <c r="AP318" s="75"/>
      <c r="AQ318" s="75"/>
      <c r="AR318" s="75"/>
      <c r="AS318" s="75"/>
      <c r="AT318" s="75"/>
      <c r="AU318" s="75"/>
      <c r="AV318" s="75"/>
      <c r="AW318" s="75"/>
      <c r="AX318" s="75"/>
    </row>
    <row r="319" spans="1:50" ht="30" hidden="1" customHeight="1">
      <c r="A319" s="76">
        <v>9</v>
      </c>
      <c r="B319" s="76">
        <v>1</v>
      </c>
      <c r="C319" s="99"/>
      <c r="D319" s="99"/>
      <c r="E319" s="99"/>
      <c r="F319" s="99"/>
      <c r="G319" s="99"/>
      <c r="H319" s="99"/>
      <c r="I319" s="99"/>
      <c r="J319" s="79"/>
      <c r="K319" s="80"/>
      <c r="L319" s="80"/>
      <c r="M319" s="80"/>
      <c r="N319" s="80"/>
      <c r="O319" s="80"/>
      <c r="P319" s="81"/>
      <c r="Q319" s="81"/>
      <c r="R319" s="81"/>
      <c r="S319" s="81"/>
      <c r="T319" s="81"/>
      <c r="U319" s="81"/>
      <c r="V319" s="81"/>
      <c r="W319" s="81"/>
      <c r="X319" s="81"/>
      <c r="Y319" s="82"/>
      <c r="Z319" s="82"/>
      <c r="AA319" s="82"/>
      <c r="AB319" s="82"/>
      <c r="AC319" s="69"/>
      <c r="AD319" s="69"/>
      <c r="AE319" s="69"/>
      <c r="AF319" s="69"/>
      <c r="AG319" s="69"/>
      <c r="AH319" s="70"/>
      <c r="AI319" s="71"/>
      <c r="AJ319" s="71"/>
      <c r="AK319" s="71"/>
      <c r="AL319" s="72"/>
      <c r="AM319" s="73"/>
      <c r="AN319" s="73"/>
      <c r="AO319" s="74"/>
      <c r="AP319" s="75"/>
      <c r="AQ319" s="75"/>
      <c r="AR319" s="75"/>
      <c r="AS319" s="75"/>
      <c r="AT319" s="75"/>
      <c r="AU319" s="75"/>
      <c r="AV319" s="75"/>
      <c r="AW319" s="75"/>
      <c r="AX319" s="75"/>
    </row>
    <row r="320" spans="1:50" ht="30" hidden="1" customHeight="1">
      <c r="A320" s="76">
        <v>10</v>
      </c>
      <c r="B320" s="76">
        <v>1</v>
      </c>
      <c r="C320" s="99"/>
      <c r="D320" s="99"/>
      <c r="E320" s="99"/>
      <c r="F320" s="99"/>
      <c r="G320" s="99"/>
      <c r="H320" s="99"/>
      <c r="I320" s="99"/>
      <c r="J320" s="79"/>
      <c r="K320" s="80"/>
      <c r="L320" s="80"/>
      <c r="M320" s="80"/>
      <c r="N320" s="80"/>
      <c r="O320" s="80"/>
      <c r="P320" s="81"/>
      <c r="Q320" s="81"/>
      <c r="R320" s="81"/>
      <c r="S320" s="81"/>
      <c r="T320" s="81"/>
      <c r="U320" s="81"/>
      <c r="V320" s="81"/>
      <c r="W320" s="81"/>
      <c r="X320" s="81"/>
      <c r="Y320" s="82"/>
      <c r="Z320" s="82"/>
      <c r="AA320" s="82"/>
      <c r="AB320" s="82"/>
      <c r="AC320" s="69"/>
      <c r="AD320" s="69"/>
      <c r="AE320" s="69"/>
      <c r="AF320" s="69"/>
      <c r="AG320" s="69"/>
      <c r="AH320" s="70"/>
      <c r="AI320" s="71"/>
      <c r="AJ320" s="71"/>
      <c r="AK320" s="71"/>
      <c r="AL320" s="72"/>
      <c r="AM320" s="73"/>
      <c r="AN320" s="73"/>
      <c r="AO320" s="74"/>
      <c r="AP320" s="75"/>
      <c r="AQ320" s="75"/>
      <c r="AR320" s="75"/>
      <c r="AS320" s="75"/>
      <c r="AT320" s="75"/>
      <c r="AU320" s="75"/>
      <c r="AV320" s="75"/>
      <c r="AW320" s="75"/>
      <c r="AX320" s="75"/>
    </row>
    <row r="321" spans="1:50" hidden="1">
      <c r="A321" s="35"/>
      <c r="B321" s="35"/>
      <c r="C321" s="35"/>
      <c r="D321" s="35"/>
      <c r="E321" s="35"/>
      <c r="F321" s="36"/>
      <c r="G321" s="36"/>
      <c r="H321" s="36"/>
      <c r="I321" s="36"/>
      <c r="J321" s="36"/>
      <c r="K321" s="36"/>
      <c r="L321" s="36"/>
      <c r="M321" s="36"/>
      <c r="N321" s="36"/>
      <c r="O321" s="36"/>
      <c r="P321" s="37"/>
      <c r="Q321" s="37"/>
      <c r="R321" s="37"/>
      <c r="S321" s="37"/>
      <c r="T321" s="37"/>
      <c r="U321" s="37"/>
      <c r="V321" s="37"/>
      <c r="W321" s="37"/>
      <c r="X321" s="37"/>
      <c r="Y321" s="38"/>
      <c r="Z321" s="38"/>
      <c r="AA321" s="38"/>
      <c r="AB321" s="38"/>
      <c r="AC321" s="38"/>
      <c r="AD321" s="38"/>
      <c r="AE321" s="38"/>
      <c r="AF321" s="38"/>
      <c r="AG321" s="38"/>
      <c r="AH321" s="38"/>
      <c r="AI321" s="38"/>
      <c r="AJ321" s="38"/>
      <c r="AK321" s="38"/>
      <c r="AL321" s="38"/>
      <c r="AM321" s="38"/>
      <c r="AN321" s="38"/>
      <c r="AO321" s="38"/>
      <c r="AP321" s="37"/>
      <c r="AQ321" s="37"/>
      <c r="AR321" s="37"/>
      <c r="AS321" s="37"/>
      <c r="AT321" s="37"/>
      <c r="AU321" s="37"/>
      <c r="AV321" s="37"/>
      <c r="AW321" s="37"/>
      <c r="AX321" s="37"/>
    </row>
    <row r="322" spans="1:50" hidden="1">
      <c r="A322" s="35"/>
      <c r="B322" s="39" t="s">
        <v>246</v>
      </c>
      <c r="C322" s="35"/>
      <c r="D322" s="35"/>
      <c r="E322" s="35"/>
      <c r="F322" s="36"/>
      <c r="G322" s="36"/>
      <c r="H322" s="36"/>
      <c r="I322" s="36"/>
      <c r="J322" s="36"/>
      <c r="K322" s="36"/>
      <c r="L322" s="36"/>
      <c r="M322" s="36"/>
      <c r="N322" s="36"/>
      <c r="O322" s="36"/>
      <c r="P322" s="37"/>
      <c r="Q322" s="37"/>
      <c r="R322" s="37"/>
      <c r="S322" s="37"/>
      <c r="T322" s="37"/>
      <c r="U322" s="37"/>
      <c r="V322" s="37"/>
      <c r="W322" s="37"/>
      <c r="X322" s="37"/>
      <c r="Y322" s="38"/>
      <c r="Z322" s="38"/>
      <c r="AA322" s="38"/>
      <c r="AB322" s="38"/>
      <c r="AC322" s="38"/>
      <c r="AD322" s="38"/>
      <c r="AE322" s="38"/>
      <c r="AF322" s="38"/>
      <c r="AG322" s="38"/>
      <c r="AH322" s="38"/>
      <c r="AI322" s="38"/>
      <c r="AJ322" s="38"/>
      <c r="AK322" s="38"/>
      <c r="AL322" s="38"/>
      <c r="AM322" s="38"/>
      <c r="AN322" s="38"/>
      <c r="AO322" s="38"/>
      <c r="AP322" s="37"/>
      <c r="AQ322" s="37"/>
      <c r="AR322" s="37"/>
      <c r="AS322" s="37"/>
      <c r="AT322" s="37"/>
      <c r="AU322" s="37"/>
      <c r="AV322" s="37"/>
      <c r="AW322" s="37"/>
      <c r="AX322" s="37"/>
    </row>
    <row r="323" spans="1:50" s="34" customFormat="1" ht="57.75" hidden="1" customHeight="1">
      <c r="A323" s="85"/>
      <c r="B323" s="85"/>
      <c r="C323" s="85" t="s">
        <v>201</v>
      </c>
      <c r="D323" s="85"/>
      <c r="E323" s="85"/>
      <c r="F323" s="85"/>
      <c r="G323" s="85"/>
      <c r="H323" s="85"/>
      <c r="I323" s="85"/>
      <c r="J323" s="83" t="s">
        <v>184</v>
      </c>
      <c r="K323" s="83"/>
      <c r="L323" s="83"/>
      <c r="M323" s="83"/>
      <c r="N323" s="83"/>
      <c r="O323" s="83"/>
      <c r="P323" s="84" t="s">
        <v>202</v>
      </c>
      <c r="Q323" s="84"/>
      <c r="R323" s="84"/>
      <c r="S323" s="84"/>
      <c r="T323" s="84"/>
      <c r="U323" s="84"/>
      <c r="V323" s="84"/>
      <c r="W323" s="84"/>
      <c r="X323" s="84"/>
      <c r="Y323" s="84" t="s">
        <v>203</v>
      </c>
      <c r="Z323" s="85"/>
      <c r="AA323" s="85"/>
      <c r="AB323" s="85"/>
      <c r="AC323" s="83" t="s">
        <v>187</v>
      </c>
      <c r="AD323" s="83"/>
      <c r="AE323" s="83"/>
      <c r="AF323" s="83"/>
      <c r="AG323" s="83"/>
      <c r="AH323" s="84" t="s">
        <v>188</v>
      </c>
      <c r="AI323" s="85"/>
      <c r="AJ323" s="85"/>
      <c r="AK323" s="85"/>
      <c r="AL323" s="85" t="s">
        <v>189</v>
      </c>
      <c r="AM323" s="85"/>
      <c r="AN323" s="85"/>
      <c r="AO323" s="101"/>
      <c r="AP323" s="87" t="s">
        <v>190</v>
      </c>
      <c r="AQ323" s="87"/>
      <c r="AR323" s="87"/>
      <c r="AS323" s="87"/>
      <c r="AT323" s="87"/>
      <c r="AU323" s="87"/>
      <c r="AV323" s="87"/>
      <c r="AW323" s="87"/>
      <c r="AX323" s="87"/>
    </row>
    <row r="324" spans="1:50" ht="30" hidden="1" customHeight="1">
      <c r="A324" s="76">
        <v>1</v>
      </c>
      <c r="B324" s="76">
        <v>1</v>
      </c>
      <c r="C324" s="98"/>
      <c r="D324" s="99"/>
      <c r="E324" s="99"/>
      <c r="F324" s="99"/>
      <c r="G324" s="99"/>
      <c r="H324" s="99"/>
      <c r="I324" s="99"/>
      <c r="J324" s="79"/>
      <c r="K324" s="80"/>
      <c r="L324" s="80"/>
      <c r="M324" s="80"/>
      <c r="N324" s="80"/>
      <c r="O324" s="80"/>
      <c r="P324" s="89"/>
      <c r="Q324" s="81"/>
      <c r="R324" s="81"/>
      <c r="S324" s="81"/>
      <c r="T324" s="81"/>
      <c r="U324" s="81"/>
      <c r="V324" s="81"/>
      <c r="W324" s="81"/>
      <c r="X324" s="81"/>
      <c r="Y324" s="90"/>
      <c r="Z324" s="90"/>
      <c r="AA324" s="90"/>
      <c r="AB324" s="90"/>
      <c r="AC324" s="69"/>
      <c r="AD324" s="69"/>
      <c r="AE324" s="69"/>
      <c r="AF324" s="69"/>
      <c r="AG324" s="69"/>
      <c r="AH324" s="70"/>
      <c r="AI324" s="71"/>
      <c r="AJ324" s="71"/>
      <c r="AK324" s="71"/>
      <c r="AL324" s="72"/>
      <c r="AM324" s="73"/>
      <c r="AN324" s="73"/>
      <c r="AO324" s="74"/>
      <c r="AP324" s="75"/>
      <c r="AQ324" s="75"/>
      <c r="AR324" s="75"/>
      <c r="AS324" s="75"/>
      <c r="AT324" s="75"/>
      <c r="AU324" s="75"/>
      <c r="AV324" s="75"/>
      <c r="AW324" s="75"/>
      <c r="AX324" s="75"/>
    </row>
    <row r="325" spans="1:50" ht="30" hidden="1" customHeight="1">
      <c r="A325" s="76">
        <v>2</v>
      </c>
      <c r="B325" s="76">
        <v>1</v>
      </c>
      <c r="C325" s="98"/>
      <c r="D325" s="99"/>
      <c r="E325" s="99"/>
      <c r="F325" s="99"/>
      <c r="G325" s="99"/>
      <c r="H325" s="99"/>
      <c r="I325" s="99"/>
      <c r="J325" s="79"/>
      <c r="K325" s="80"/>
      <c r="L325" s="80"/>
      <c r="M325" s="80"/>
      <c r="N325" s="80"/>
      <c r="O325" s="80"/>
      <c r="P325" s="89"/>
      <c r="Q325" s="81"/>
      <c r="R325" s="81"/>
      <c r="S325" s="81"/>
      <c r="T325" s="81"/>
      <c r="U325" s="81"/>
      <c r="V325" s="81"/>
      <c r="W325" s="81"/>
      <c r="X325" s="81"/>
      <c r="Y325" s="90"/>
      <c r="Z325" s="90"/>
      <c r="AA325" s="90"/>
      <c r="AB325" s="90"/>
      <c r="AC325" s="69"/>
      <c r="AD325" s="69"/>
      <c r="AE325" s="69"/>
      <c r="AF325" s="69"/>
      <c r="AG325" s="69"/>
      <c r="AH325" s="70"/>
      <c r="AI325" s="71"/>
      <c r="AJ325" s="71"/>
      <c r="AK325" s="71"/>
      <c r="AL325" s="72"/>
      <c r="AM325" s="73"/>
      <c r="AN325" s="73"/>
      <c r="AO325" s="74"/>
      <c r="AP325" s="75"/>
      <c r="AQ325" s="75"/>
      <c r="AR325" s="75"/>
      <c r="AS325" s="75"/>
      <c r="AT325" s="75"/>
      <c r="AU325" s="75"/>
      <c r="AV325" s="75"/>
      <c r="AW325" s="75"/>
      <c r="AX325" s="75"/>
    </row>
    <row r="326" spans="1:50" ht="30" hidden="1" customHeight="1">
      <c r="A326" s="76">
        <v>3</v>
      </c>
      <c r="B326" s="76">
        <v>1</v>
      </c>
      <c r="C326" s="98"/>
      <c r="D326" s="99"/>
      <c r="E326" s="99"/>
      <c r="F326" s="99"/>
      <c r="G326" s="99"/>
      <c r="H326" s="99"/>
      <c r="I326" s="99"/>
      <c r="J326" s="79"/>
      <c r="K326" s="80"/>
      <c r="L326" s="80"/>
      <c r="M326" s="80"/>
      <c r="N326" s="80"/>
      <c r="O326" s="80"/>
      <c r="P326" s="89"/>
      <c r="Q326" s="81"/>
      <c r="R326" s="81"/>
      <c r="S326" s="81"/>
      <c r="T326" s="81"/>
      <c r="U326" s="81"/>
      <c r="V326" s="81"/>
      <c r="W326" s="81"/>
      <c r="X326" s="81"/>
      <c r="Y326" s="90"/>
      <c r="Z326" s="90"/>
      <c r="AA326" s="90"/>
      <c r="AB326" s="90"/>
      <c r="AC326" s="69"/>
      <c r="AD326" s="69"/>
      <c r="AE326" s="69"/>
      <c r="AF326" s="69"/>
      <c r="AG326" s="69"/>
      <c r="AH326" s="70"/>
      <c r="AI326" s="71"/>
      <c r="AJ326" s="71"/>
      <c r="AK326" s="71"/>
      <c r="AL326" s="72"/>
      <c r="AM326" s="73"/>
      <c r="AN326" s="73"/>
      <c r="AO326" s="74"/>
      <c r="AP326" s="75"/>
      <c r="AQ326" s="75"/>
      <c r="AR326" s="75"/>
      <c r="AS326" s="75"/>
      <c r="AT326" s="75"/>
      <c r="AU326" s="75"/>
      <c r="AV326" s="75"/>
      <c r="AW326" s="75"/>
      <c r="AX326" s="75"/>
    </row>
    <row r="327" spans="1:50" ht="30" hidden="1" customHeight="1">
      <c r="A327" s="76">
        <v>4</v>
      </c>
      <c r="B327" s="76">
        <v>1</v>
      </c>
      <c r="C327" s="98"/>
      <c r="D327" s="99"/>
      <c r="E327" s="99"/>
      <c r="F327" s="99"/>
      <c r="G327" s="99"/>
      <c r="H327" s="99"/>
      <c r="I327" s="99"/>
      <c r="J327" s="79"/>
      <c r="K327" s="80"/>
      <c r="L327" s="80"/>
      <c r="M327" s="80"/>
      <c r="N327" s="80"/>
      <c r="O327" s="80"/>
      <c r="P327" s="89"/>
      <c r="Q327" s="81"/>
      <c r="R327" s="81"/>
      <c r="S327" s="81"/>
      <c r="T327" s="81"/>
      <c r="U327" s="81"/>
      <c r="V327" s="81"/>
      <c r="W327" s="81"/>
      <c r="X327" s="81"/>
      <c r="Y327" s="90"/>
      <c r="Z327" s="90"/>
      <c r="AA327" s="90"/>
      <c r="AB327" s="90"/>
      <c r="AC327" s="69"/>
      <c r="AD327" s="69"/>
      <c r="AE327" s="69"/>
      <c r="AF327" s="69"/>
      <c r="AG327" s="69"/>
      <c r="AH327" s="70"/>
      <c r="AI327" s="71"/>
      <c r="AJ327" s="71"/>
      <c r="AK327" s="71"/>
      <c r="AL327" s="72"/>
      <c r="AM327" s="73"/>
      <c r="AN327" s="73"/>
      <c r="AO327" s="74"/>
      <c r="AP327" s="75"/>
      <c r="AQ327" s="75"/>
      <c r="AR327" s="75"/>
      <c r="AS327" s="75"/>
      <c r="AT327" s="75"/>
      <c r="AU327" s="75"/>
      <c r="AV327" s="75"/>
      <c r="AW327" s="75"/>
      <c r="AX327" s="75"/>
    </row>
    <row r="328" spans="1:50" ht="30" hidden="1" customHeight="1">
      <c r="A328" s="76">
        <v>5</v>
      </c>
      <c r="B328" s="76">
        <v>1</v>
      </c>
      <c r="C328" s="98"/>
      <c r="D328" s="99"/>
      <c r="E328" s="99"/>
      <c r="F328" s="99"/>
      <c r="G328" s="99"/>
      <c r="H328" s="99"/>
      <c r="I328" s="99"/>
      <c r="J328" s="79"/>
      <c r="K328" s="80"/>
      <c r="L328" s="80"/>
      <c r="M328" s="80"/>
      <c r="N328" s="80"/>
      <c r="O328" s="80"/>
      <c r="P328" s="81"/>
      <c r="Q328" s="81"/>
      <c r="R328" s="81"/>
      <c r="S328" s="81"/>
      <c r="T328" s="81"/>
      <c r="U328" s="81"/>
      <c r="V328" s="81"/>
      <c r="W328" s="81"/>
      <c r="X328" s="81"/>
      <c r="Y328" s="90"/>
      <c r="Z328" s="90"/>
      <c r="AA328" s="90"/>
      <c r="AB328" s="90"/>
      <c r="AC328" s="69"/>
      <c r="AD328" s="69"/>
      <c r="AE328" s="69"/>
      <c r="AF328" s="69"/>
      <c r="AG328" s="69"/>
      <c r="AH328" s="70"/>
      <c r="AI328" s="71"/>
      <c r="AJ328" s="71"/>
      <c r="AK328" s="71"/>
      <c r="AL328" s="72"/>
      <c r="AM328" s="73"/>
      <c r="AN328" s="73"/>
      <c r="AO328" s="74"/>
      <c r="AP328" s="75"/>
      <c r="AQ328" s="75"/>
      <c r="AR328" s="75"/>
      <c r="AS328" s="75"/>
      <c r="AT328" s="75"/>
      <c r="AU328" s="75"/>
      <c r="AV328" s="75"/>
      <c r="AW328" s="75"/>
      <c r="AX328" s="75"/>
    </row>
    <row r="329" spans="1:50" ht="30" hidden="1" customHeight="1">
      <c r="A329" s="76">
        <v>6</v>
      </c>
      <c r="B329" s="76">
        <v>1</v>
      </c>
      <c r="C329" s="98"/>
      <c r="D329" s="99"/>
      <c r="E329" s="99"/>
      <c r="F329" s="99"/>
      <c r="G329" s="99"/>
      <c r="H329" s="99"/>
      <c r="I329" s="99"/>
      <c r="J329" s="79"/>
      <c r="K329" s="80"/>
      <c r="L329" s="80"/>
      <c r="M329" s="80"/>
      <c r="N329" s="80"/>
      <c r="O329" s="80"/>
      <c r="P329" s="89"/>
      <c r="Q329" s="81"/>
      <c r="R329" s="81"/>
      <c r="S329" s="81"/>
      <c r="T329" s="81"/>
      <c r="U329" s="81"/>
      <c r="V329" s="81"/>
      <c r="W329" s="81"/>
      <c r="X329" s="81"/>
      <c r="Y329" s="100"/>
      <c r="Z329" s="100"/>
      <c r="AA329" s="100"/>
      <c r="AB329" s="100"/>
      <c r="AC329" s="69"/>
      <c r="AD329" s="69"/>
      <c r="AE329" s="69"/>
      <c r="AF329" s="69"/>
      <c r="AG329" s="69"/>
      <c r="AH329" s="70"/>
      <c r="AI329" s="71"/>
      <c r="AJ329" s="71"/>
      <c r="AK329" s="71"/>
      <c r="AL329" s="72"/>
      <c r="AM329" s="73"/>
      <c r="AN329" s="73"/>
      <c r="AO329" s="74"/>
      <c r="AP329" s="75"/>
      <c r="AQ329" s="75"/>
      <c r="AR329" s="75"/>
      <c r="AS329" s="75"/>
      <c r="AT329" s="75"/>
      <c r="AU329" s="75"/>
      <c r="AV329" s="75"/>
      <c r="AW329" s="75"/>
      <c r="AX329" s="75"/>
    </row>
    <row r="330" spans="1:50" ht="30" hidden="1" customHeight="1">
      <c r="A330" s="76">
        <v>7</v>
      </c>
      <c r="B330" s="76">
        <v>1</v>
      </c>
      <c r="C330" s="98"/>
      <c r="D330" s="99"/>
      <c r="E330" s="99"/>
      <c r="F330" s="99"/>
      <c r="G330" s="99"/>
      <c r="H330" s="99"/>
      <c r="I330" s="99"/>
      <c r="J330" s="79"/>
      <c r="K330" s="80"/>
      <c r="L330" s="80"/>
      <c r="M330" s="80"/>
      <c r="N330" s="80"/>
      <c r="O330" s="80"/>
      <c r="P330" s="89"/>
      <c r="Q330" s="81"/>
      <c r="R330" s="81"/>
      <c r="S330" s="81"/>
      <c r="T330" s="81"/>
      <c r="U330" s="81"/>
      <c r="V330" s="81"/>
      <c r="W330" s="81"/>
      <c r="X330" s="81"/>
      <c r="Y330" s="100"/>
      <c r="Z330" s="100"/>
      <c r="AA330" s="100"/>
      <c r="AB330" s="100"/>
      <c r="AC330" s="69"/>
      <c r="AD330" s="69"/>
      <c r="AE330" s="69"/>
      <c r="AF330" s="69"/>
      <c r="AG330" s="69"/>
      <c r="AH330" s="70"/>
      <c r="AI330" s="71"/>
      <c r="AJ330" s="71"/>
      <c r="AK330" s="71"/>
      <c r="AL330" s="72"/>
      <c r="AM330" s="73"/>
      <c r="AN330" s="73"/>
      <c r="AO330" s="74"/>
      <c r="AP330" s="75"/>
      <c r="AQ330" s="75"/>
      <c r="AR330" s="75"/>
      <c r="AS330" s="75"/>
      <c r="AT330" s="75"/>
      <c r="AU330" s="75"/>
      <c r="AV330" s="75"/>
      <c r="AW330" s="75"/>
      <c r="AX330" s="75"/>
    </row>
    <row r="331" spans="1:50" ht="30" hidden="1" customHeight="1">
      <c r="A331" s="76">
        <v>8</v>
      </c>
      <c r="B331" s="76">
        <v>1</v>
      </c>
      <c r="C331" s="98"/>
      <c r="D331" s="99"/>
      <c r="E331" s="99"/>
      <c r="F331" s="99"/>
      <c r="G331" s="99"/>
      <c r="H331" s="99"/>
      <c r="I331" s="99"/>
      <c r="J331" s="79"/>
      <c r="K331" s="80"/>
      <c r="L331" s="80"/>
      <c r="M331" s="80"/>
      <c r="N331" s="80"/>
      <c r="O331" s="80"/>
      <c r="P331" s="81"/>
      <c r="Q331" s="81"/>
      <c r="R331" s="81"/>
      <c r="S331" s="81"/>
      <c r="T331" s="81"/>
      <c r="U331" s="81"/>
      <c r="V331" s="81"/>
      <c r="W331" s="81"/>
      <c r="X331" s="81"/>
      <c r="Y331" s="100"/>
      <c r="Z331" s="100"/>
      <c r="AA331" s="100"/>
      <c r="AB331" s="100"/>
      <c r="AC331" s="69"/>
      <c r="AD331" s="69"/>
      <c r="AE331" s="69"/>
      <c r="AF331" s="69"/>
      <c r="AG331" s="69"/>
      <c r="AH331" s="70"/>
      <c r="AI331" s="71"/>
      <c r="AJ331" s="71"/>
      <c r="AK331" s="71"/>
      <c r="AL331" s="72"/>
      <c r="AM331" s="73"/>
      <c r="AN331" s="73"/>
      <c r="AO331" s="74"/>
      <c r="AP331" s="75"/>
      <c r="AQ331" s="75"/>
      <c r="AR331" s="75"/>
      <c r="AS331" s="75"/>
      <c r="AT331" s="75"/>
      <c r="AU331" s="75"/>
      <c r="AV331" s="75"/>
      <c r="AW331" s="75"/>
      <c r="AX331" s="75"/>
    </row>
    <row r="332" spans="1:50" ht="30" hidden="1" customHeight="1">
      <c r="A332" s="76">
        <v>9</v>
      </c>
      <c r="B332" s="76">
        <v>1</v>
      </c>
      <c r="C332" s="98"/>
      <c r="D332" s="99"/>
      <c r="E332" s="99"/>
      <c r="F332" s="99"/>
      <c r="G332" s="99"/>
      <c r="H332" s="99"/>
      <c r="I332" s="99"/>
      <c r="J332" s="79"/>
      <c r="K332" s="80"/>
      <c r="L332" s="80"/>
      <c r="M332" s="80"/>
      <c r="N332" s="80"/>
      <c r="O332" s="80"/>
      <c r="P332" s="89"/>
      <c r="Q332" s="81"/>
      <c r="R332" s="81"/>
      <c r="S332" s="81"/>
      <c r="T332" s="81"/>
      <c r="U332" s="81"/>
      <c r="V332" s="81"/>
      <c r="W332" s="81"/>
      <c r="X332" s="81"/>
      <c r="Y332" s="100"/>
      <c r="Z332" s="100"/>
      <c r="AA332" s="100"/>
      <c r="AB332" s="100"/>
      <c r="AC332" s="69"/>
      <c r="AD332" s="69"/>
      <c r="AE332" s="69"/>
      <c r="AF332" s="69"/>
      <c r="AG332" s="69"/>
      <c r="AH332" s="70"/>
      <c r="AI332" s="71"/>
      <c r="AJ332" s="71"/>
      <c r="AK332" s="71"/>
      <c r="AL332" s="72"/>
      <c r="AM332" s="73"/>
      <c r="AN332" s="73"/>
      <c r="AO332" s="74"/>
      <c r="AP332" s="75"/>
      <c r="AQ332" s="75"/>
      <c r="AR332" s="75"/>
      <c r="AS332" s="75"/>
      <c r="AT332" s="75"/>
      <c r="AU332" s="75"/>
      <c r="AV332" s="75"/>
      <c r="AW332" s="75"/>
      <c r="AX332" s="75"/>
    </row>
    <row r="333" spans="1:50" ht="30" hidden="1" customHeight="1">
      <c r="A333" s="76">
        <v>10</v>
      </c>
      <c r="B333" s="76">
        <v>1</v>
      </c>
      <c r="C333" s="98"/>
      <c r="D333" s="99"/>
      <c r="E333" s="99"/>
      <c r="F333" s="99"/>
      <c r="G333" s="99"/>
      <c r="H333" s="99"/>
      <c r="I333" s="99"/>
      <c r="J333" s="79"/>
      <c r="K333" s="80"/>
      <c r="L333" s="80"/>
      <c r="M333" s="80"/>
      <c r="N333" s="80"/>
      <c r="O333" s="80"/>
      <c r="P333" s="89"/>
      <c r="Q333" s="81"/>
      <c r="R333" s="81"/>
      <c r="S333" s="81"/>
      <c r="T333" s="81"/>
      <c r="U333" s="81"/>
      <c r="V333" s="81"/>
      <c r="W333" s="81"/>
      <c r="X333" s="81"/>
      <c r="Y333" s="100"/>
      <c r="Z333" s="100"/>
      <c r="AA333" s="100"/>
      <c r="AB333" s="100"/>
      <c r="AC333" s="69"/>
      <c r="AD333" s="69"/>
      <c r="AE333" s="69"/>
      <c r="AF333" s="69"/>
      <c r="AG333" s="69"/>
      <c r="AH333" s="70"/>
      <c r="AI333" s="71"/>
      <c r="AJ333" s="71"/>
      <c r="AK333" s="71"/>
      <c r="AL333" s="72"/>
      <c r="AM333" s="73"/>
      <c r="AN333" s="73"/>
      <c r="AO333" s="74"/>
      <c r="AP333" s="75"/>
      <c r="AQ333" s="75"/>
      <c r="AR333" s="75"/>
      <c r="AS333" s="75"/>
      <c r="AT333" s="75"/>
      <c r="AU333" s="75"/>
      <c r="AV333" s="75"/>
      <c r="AW333" s="75"/>
      <c r="AX333" s="75"/>
    </row>
    <row r="334" spans="1:50" ht="22.5" customHeight="1">
      <c r="A334" s="91" t="s">
        <v>247</v>
      </c>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c r="AA334" s="92"/>
      <c r="AB334" s="92"/>
      <c r="AC334" s="92"/>
      <c r="AD334" s="92"/>
      <c r="AE334" s="92"/>
      <c r="AF334" s="92"/>
      <c r="AG334" s="92"/>
      <c r="AH334" s="92"/>
      <c r="AI334" s="92"/>
      <c r="AJ334" s="92"/>
      <c r="AK334" s="93"/>
      <c r="AL334" s="42"/>
      <c r="AM334" s="42"/>
      <c r="AN334" s="42"/>
      <c r="AO334" s="42"/>
      <c r="AP334" s="42"/>
      <c r="AQ334" s="42"/>
      <c r="AR334" s="42"/>
      <c r="AS334" s="42"/>
      <c r="AT334" s="42"/>
      <c r="AU334" s="42"/>
      <c r="AV334" s="42"/>
      <c r="AW334" s="42"/>
      <c r="AX334" s="43"/>
    </row>
    <row r="335" spans="1:50" s="45" customFormat="1" ht="22.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44"/>
      <c r="AM335" s="44"/>
      <c r="AN335" s="44"/>
      <c r="AO335" s="44"/>
      <c r="AP335" s="44"/>
      <c r="AQ335" s="44"/>
      <c r="AR335" s="44"/>
      <c r="AS335" s="44"/>
      <c r="AT335" s="44"/>
      <c r="AU335" s="44"/>
      <c r="AV335" s="44"/>
      <c r="AW335" s="44"/>
      <c r="AX335" s="44"/>
    </row>
    <row r="336" spans="1:50" s="45" customFormat="1" ht="14.25">
      <c r="A336" s="36"/>
      <c r="B336" s="46" t="s">
        <v>248</v>
      </c>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row>
    <row r="337" spans="1:50" ht="59.25" customHeight="1">
      <c r="A337" s="76"/>
      <c r="B337" s="76"/>
      <c r="C337" s="83" t="s">
        <v>249</v>
      </c>
      <c r="D337" s="94"/>
      <c r="E337" s="83" t="s">
        <v>250</v>
      </c>
      <c r="F337" s="94"/>
      <c r="G337" s="94"/>
      <c r="H337" s="94"/>
      <c r="I337" s="94"/>
      <c r="J337" s="83" t="s">
        <v>184</v>
      </c>
      <c r="K337" s="83"/>
      <c r="L337" s="83"/>
      <c r="M337" s="83"/>
      <c r="N337" s="83"/>
      <c r="O337" s="83"/>
      <c r="P337" s="84" t="s">
        <v>202</v>
      </c>
      <c r="Q337" s="84"/>
      <c r="R337" s="84"/>
      <c r="S337" s="84"/>
      <c r="T337" s="84"/>
      <c r="U337" s="84"/>
      <c r="V337" s="84"/>
      <c r="W337" s="84"/>
      <c r="X337" s="84"/>
      <c r="Y337" s="95" t="s">
        <v>251</v>
      </c>
      <c r="Z337" s="96"/>
      <c r="AA337" s="96"/>
      <c r="AB337" s="97"/>
      <c r="AC337" s="83" t="s">
        <v>187</v>
      </c>
      <c r="AD337" s="83"/>
      <c r="AE337" s="83"/>
      <c r="AF337" s="83"/>
      <c r="AG337" s="83"/>
      <c r="AH337" s="84" t="s">
        <v>188</v>
      </c>
      <c r="AI337" s="85"/>
      <c r="AJ337" s="85"/>
      <c r="AK337" s="85"/>
      <c r="AL337" s="85" t="s">
        <v>189</v>
      </c>
      <c r="AM337" s="85"/>
      <c r="AN337" s="85"/>
      <c r="AO337" s="86"/>
      <c r="AP337" s="87" t="s">
        <v>252</v>
      </c>
      <c r="AQ337" s="87"/>
      <c r="AR337" s="87"/>
      <c r="AS337" s="87"/>
      <c r="AT337" s="87"/>
      <c r="AU337" s="87"/>
      <c r="AV337" s="87"/>
      <c r="AW337" s="87"/>
      <c r="AX337" s="87"/>
    </row>
    <row r="338" spans="1:50" ht="61.15" customHeight="1">
      <c r="A338" s="76">
        <v>1</v>
      </c>
      <c r="B338" s="76">
        <v>1</v>
      </c>
      <c r="C338" s="77" t="s">
        <v>253</v>
      </c>
      <c r="D338" s="77"/>
      <c r="E338" s="88" t="s">
        <v>254</v>
      </c>
      <c r="F338" s="78"/>
      <c r="G338" s="78"/>
      <c r="H338" s="78"/>
      <c r="I338" s="78"/>
      <c r="J338" s="79">
        <v>7010601037788</v>
      </c>
      <c r="K338" s="80"/>
      <c r="L338" s="80"/>
      <c r="M338" s="80"/>
      <c r="N338" s="80"/>
      <c r="O338" s="80"/>
      <c r="P338" s="89" t="s">
        <v>255</v>
      </c>
      <c r="Q338" s="81"/>
      <c r="R338" s="81"/>
      <c r="S338" s="81"/>
      <c r="T338" s="81"/>
      <c r="U338" s="81"/>
      <c r="V338" s="81"/>
      <c r="W338" s="81"/>
      <c r="X338" s="81"/>
      <c r="Y338" s="90">
        <v>0.4</v>
      </c>
      <c r="Z338" s="90"/>
      <c r="AA338" s="90"/>
      <c r="AB338" s="90"/>
      <c r="AC338" s="69" t="s">
        <v>193</v>
      </c>
      <c r="AD338" s="69"/>
      <c r="AE338" s="69"/>
      <c r="AF338" s="69"/>
      <c r="AG338" s="69"/>
      <c r="AH338" s="70"/>
      <c r="AI338" s="71"/>
      <c r="AJ338" s="71"/>
      <c r="AK338" s="71"/>
      <c r="AL338" s="72"/>
      <c r="AM338" s="73"/>
      <c r="AN338" s="73"/>
      <c r="AO338" s="74"/>
      <c r="AP338" s="75"/>
      <c r="AQ338" s="75"/>
      <c r="AR338" s="75"/>
      <c r="AS338" s="75"/>
      <c r="AT338" s="75"/>
      <c r="AU338" s="75"/>
      <c r="AV338" s="75"/>
      <c r="AW338" s="75"/>
      <c r="AX338" s="75"/>
    </row>
    <row r="339" spans="1:50" ht="30.75" hidden="1" customHeight="1">
      <c r="A339" s="76">
        <v>2</v>
      </c>
      <c r="B339" s="76">
        <v>1</v>
      </c>
      <c r="C339" s="77"/>
      <c r="D339" s="77"/>
      <c r="E339" s="78"/>
      <c r="F339" s="78"/>
      <c r="G339" s="78"/>
      <c r="H339" s="78"/>
      <c r="I339" s="78"/>
      <c r="J339" s="79"/>
      <c r="K339" s="80"/>
      <c r="L339" s="80"/>
      <c r="M339" s="80"/>
      <c r="N339" s="80"/>
      <c r="O339" s="80"/>
      <c r="P339" s="81"/>
      <c r="Q339" s="81"/>
      <c r="R339" s="81"/>
      <c r="S339" s="81"/>
      <c r="T339" s="81"/>
      <c r="U339" s="81"/>
      <c r="V339" s="81"/>
      <c r="W339" s="81"/>
      <c r="X339" s="81"/>
      <c r="Y339" s="82"/>
      <c r="Z339" s="82"/>
      <c r="AA339" s="82"/>
      <c r="AB339" s="82"/>
      <c r="AC339" s="69"/>
      <c r="AD339" s="69"/>
      <c r="AE339" s="69"/>
      <c r="AF339" s="69"/>
      <c r="AG339" s="69"/>
      <c r="AH339" s="70"/>
      <c r="AI339" s="71"/>
      <c r="AJ339" s="71"/>
      <c r="AK339" s="71"/>
      <c r="AL339" s="72"/>
      <c r="AM339" s="73"/>
      <c r="AN339" s="73"/>
      <c r="AO339" s="74"/>
      <c r="AP339" s="75"/>
      <c r="AQ339" s="75"/>
      <c r="AR339" s="75"/>
      <c r="AS339" s="75"/>
      <c r="AT339" s="75"/>
      <c r="AU339" s="75"/>
      <c r="AV339" s="75"/>
      <c r="AW339" s="75"/>
      <c r="AX339" s="75"/>
    </row>
    <row r="340" spans="1:50" ht="30.75" hidden="1" customHeight="1">
      <c r="A340" s="76">
        <v>3</v>
      </c>
      <c r="B340" s="76">
        <v>1</v>
      </c>
      <c r="C340" s="77"/>
      <c r="D340" s="77"/>
      <c r="E340" s="78"/>
      <c r="F340" s="78"/>
      <c r="G340" s="78"/>
      <c r="H340" s="78"/>
      <c r="I340" s="78"/>
      <c r="J340" s="79"/>
      <c r="K340" s="80"/>
      <c r="L340" s="80"/>
      <c r="M340" s="80"/>
      <c r="N340" s="80"/>
      <c r="O340" s="80"/>
      <c r="P340" s="81"/>
      <c r="Q340" s="81"/>
      <c r="R340" s="81"/>
      <c r="S340" s="81"/>
      <c r="T340" s="81"/>
      <c r="U340" s="81"/>
      <c r="V340" s="81"/>
      <c r="W340" s="81"/>
      <c r="X340" s="81"/>
      <c r="Y340" s="82"/>
      <c r="Z340" s="82"/>
      <c r="AA340" s="82"/>
      <c r="AB340" s="82"/>
      <c r="AC340" s="69"/>
      <c r="AD340" s="69"/>
      <c r="AE340" s="69"/>
      <c r="AF340" s="69"/>
      <c r="AG340" s="69"/>
      <c r="AH340" s="70"/>
      <c r="AI340" s="71"/>
      <c r="AJ340" s="71"/>
      <c r="AK340" s="71"/>
      <c r="AL340" s="72"/>
      <c r="AM340" s="73"/>
      <c r="AN340" s="73"/>
      <c r="AO340" s="74"/>
      <c r="AP340" s="75"/>
      <c r="AQ340" s="75"/>
      <c r="AR340" s="75"/>
      <c r="AS340" s="75"/>
      <c r="AT340" s="75"/>
      <c r="AU340" s="75"/>
      <c r="AV340" s="75"/>
      <c r="AW340" s="75"/>
      <c r="AX340" s="75"/>
    </row>
    <row r="341" spans="1:50" ht="30.75" hidden="1" customHeight="1">
      <c r="A341" s="76">
        <v>4</v>
      </c>
      <c r="B341" s="76">
        <v>1</v>
      </c>
      <c r="C341" s="77"/>
      <c r="D341" s="77"/>
      <c r="E341" s="78"/>
      <c r="F341" s="78"/>
      <c r="G341" s="78"/>
      <c r="H341" s="78"/>
      <c r="I341" s="78"/>
      <c r="J341" s="79"/>
      <c r="K341" s="80"/>
      <c r="L341" s="80"/>
      <c r="M341" s="80"/>
      <c r="N341" s="80"/>
      <c r="O341" s="80"/>
      <c r="P341" s="81"/>
      <c r="Q341" s="81"/>
      <c r="R341" s="81"/>
      <c r="S341" s="81"/>
      <c r="T341" s="81"/>
      <c r="U341" s="81"/>
      <c r="V341" s="81"/>
      <c r="W341" s="81"/>
      <c r="X341" s="81"/>
      <c r="Y341" s="82"/>
      <c r="Z341" s="82"/>
      <c r="AA341" s="82"/>
      <c r="AB341" s="82"/>
      <c r="AC341" s="69"/>
      <c r="AD341" s="69"/>
      <c r="AE341" s="69"/>
      <c r="AF341" s="69"/>
      <c r="AG341" s="69"/>
      <c r="AH341" s="70"/>
      <c r="AI341" s="71"/>
      <c r="AJ341" s="71"/>
      <c r="AK341" s="71"/>
      <c r="AL341" s="72"/>
      <c r="AM341" s="73"/>
      <c r="AN341" s="73"/>
      <c r="AO341" s="74"/>
      <c r="AP341" s="75"/>
      <c r="AQ341" s="75"/>
      <c r="AR341" s="75"/>
      <c r="AS341" s="75"/>
      <c r="AT341" s="75"/>
      <c r="AU341" s="75"/>
      <c r="AV341" s="75"/>
      <c r="AW341" s="75"/>
      <c r="AX341" s="75"/>
    </row>
    <row r="342" spans="1:50" ht="30.75" hidden="1" customHeight="1">
      <c r="A342" s="76">
        <v>5</v>
      </c>
      <c r="B342" s="76">
        <v>1</v>
      </c>
      <c r="C342" s="77"/>
      <c r="D342" s="77"/>
      <c r="E342" s="78"/>
      <c r="F342" s="78"/>
      <c r="G342" s="78"/>
      <c r="H342" s="78"/>
      <c r="I342" s="78"/>
      <c r="J342" s="79"/>
      <c r="K342" s="80"/>
      <c r="L342" s="80"/>
      <c r="M342" s="80"/>
      <c r="N342" s="80"/>
      <c r="O342" s="80"/>
      <c r="P342" s="81"/>
      <c r="Q342" s="81"/>
      <c r="R342" s="81"/>
      <c r="S342" s="81"/>
      <c r="T342" s="81"/>
      <c r="U342" s="81"/>
      <c r="V342" s="81"/>
      <c r="W342" s="81"/>
      <c r="X342" s="81"/>
      <c r="Y342" s="82"/>
      <c r="Z342" s="82"/>
      <c r="AA342" s="82"/>
      <c r="AB342" s="82"/>
      <c r="AC342" s="69"/>
      <c r="AD342" s="69"/>
      <c r="AE342" s="69"/>
      <c r="AF342" s="69"/>
      <c r="AG342" s="69"/>
      <c r="AH342" s="70"/>
      <c r="AI342" s="71"/>
      <c r="AJ342" s="71"/>
      <c r="AK342" s="71"/>
      <c r="AL342" s="72"/>
      <c r="AM342" s="73"/>
      <c r="AN342" s="73"/>
      <c r="AO342" s="74"/>
      <c r="AP342" s="75"/>
      <c r="AQ342" s="75"/>
      <c r="AR342" s="75"/>
      <c r="AS342" s="75"/>
      <c r="AT342" s="75"/>
      <c r="AU342" s="75"/>
      <c r="AV342" s="75"/>
      <c r="AW342" s="75"/>
      <c r="AX342" s="75"/>
    </row>
    <row r="343" spans="1:50" ht="30.75" hidden="1" customHeight="1">
      <c r="A343" s="76">
        <v>6</v>
      </c>
      <c r="B343" s="76">
        <v>1</v>
      </c>
      <c r="C343" s="77"/>
      <c r="D343" s="77"/>
      <c r="E343" s="78"/>
      <c r="F343" s="78"/>
      <c r="G343" s="78"/>
      <c r="H343" s="78"/>
      <c r="I343" s="78"/>
      <c r="J343" s="79"/>
      <c r="K343" s="80"/>
      <c r="L343" s="80"/>
      <c r="M343" s="80"/>
      <c r="N343" s="80"/>
      <c r="O343" s="80"/>
      <c r="P343" s="81"/>
      <c r="Q343" s="81"/>
      <c r="R343" s="81"/>
      <c r="S343" s="81"/>
      <c r="T343" s="81"/>
      <c r="U343" s="81"/>
      <c r="V343" s="81"/>
      <c r="W343" s="81"/>
      <c r="X343" s="81"/>
      <c r="Y343" s="82"/>
      <c r="Z343" s="82"/>
      <c r="AA343" s="82"/>
      <c r="AB343" s="82"/>
      <c r="AC343" s="69"/>
      <c r="AD343" s="69"/>
      <c r="AE343" s="69"/>
      <c r="AF343" s="69"/>
      <c r="AG343" s="69"/>
      <c r="AH343" s="70"/>
      <c r="AI343" s="71"/>
      <c r="AJ343" s="71"/>
      <c r="AK343" s="71"/>
      <c r="AL343" s="72"/>
      <c r="AM343" s="73"/>
      <c r="AN343" s="73"/>
      <c r="AO343" s="74"/>
      <c r="AP343" s="75"/>
      <c r="AQ343" s="75"/>
      <c r="AR343" s="75"/>
      <c r="AS343" s="75"/>
      <c r="AT343" s="75"/>
      <c r="AU343" s="75"/>
      <c r="AV343" s="75"/>
      <c r="AW343" s="75"/>
      <c r="AX343" s="75"/>
    </row>
    <row r="344" spans="1:50" ht="30.75" hidden="1" customHeight="1">
      <c r="A344" s="76">
        <v>7</v>
      </c>
      <c r="B344" s="76">
        <v>1</v>
      </c>
      <c r="C344" s="77"/>
      <c r="D344" s="77"/>
      <c r="E344" s="78"/>
      <c r="F344" s="78"/>
      <c r="G344" s="78"/>
      <c r="H344" s="78"/>
      <c r="I344" s="78"/>
      <c r="J344" s="79"/>
      <c r="K344" s="80"/>
      <c r="L344" s="80"/>
      <c r="M344" s="80"/>
      <c r="N344" s="80"/>
      <c r="O344" s="80"/>
      <c r="P344" s="81"/>
      <c r="Q344" s="81"/>
      <c r="R344" s="81"/>
      <c r="S344" s="81"/>
      <c r="T344" s="81"/>
      <c r="U344" s="81"/>
      <c r="V344" s="81"/>
      <c r="W344" s="81"/>
      <c r="X344" s="81"/>
      <c r="Y344" s="82"/>
      <c r="Z344" s="82"/>
      <c r="AA344" s="82"/>
      <c r="AB344" s="82"/>
      <c r="AC344" s="69"/>
      <c r="AD344" s="69"/>
      <c r="AE344" s="69"/>
      <c r="AF344" s="69"/>
      <c r="AG344" s="69"/>
      <c r="AH344" s="70"/>
      <c r="AI344" s="71"/>
      <c r="AJ344" s="71"/>
      <c r="AK344" s="71"/>
      <c r="AL344" s="72"/>
      <c r="AM344" s="73"/>
      <c r="AN344" s="73"/>
      <c r="AO344" s="74"/>
      <c r="AP344" s="75"/>
      <c r="AQ344" s="75"/>
      <c r="AR344" s="75"/>
      <c r="AS344" s="75"/>
      <c r="AT344" s="75"/>
      <c r="AU344" s="75"/>
      <c r="AV344" s="75"/>
      <c r="AW344" s="75"/>
      <c r="AX344" s="75"/>
    </row>
    <row r="345" spans="1:50" ht="30.75" hidden="1" customHeight="1">
      <c r="A345" s="76">
        <v>8</v>
      </c>
      <c r="B345" s="76">
        <v>1</v>
      </c>
      <c r="C345" s="77"/>
      <c r="D345" s="77"/>
      <c r="E345" s="78"/>
      <c r="F345" s="78"/>
      <c r="G345" s="78"/>
      <c r="H345" s="78"/>
      <c r="I345" s="78"/>
      <c r="J345" s="79"/>
      <c r="K345" s="80"/>
      <c r="L345" s="80"/>
      <c r="M345" s="80"/>
      <c r="N345" s="80"/>
      <c r="O345" s="80"/>
      <c r="P345" s="81"/>
      <c r="Q345" s="81"/>
      <c r="R345" s="81"/>
      <c r="S345" s="81"/>
      <c r="T345" s="81"/>
      <c r="U345" s="81"/>
      <c r="V345" s="81"/>
      <c r="W345" s="81"/>
      <c r="X345" s="81"/>
      <c r="Y345" s="82"/>
      <c r="Z345" s="82"/>
      <c r="AA345" s="82"/>
      <c r="AB345" s="82"/>
      <c r="AC345" s="69"/>
      <c r="AD345" s="69"/>
      <c r="AE345" s="69"/>
      <c r="AF345" s="69"/>
      <c r="AG345" s="69"/>
      <c r="AH345" s="70"/>
      <c r="AI345" s="71"/>
      <c r="AJ345" s="71"/>
      <c r="AK345" s="71"/>
      <c r="AL345" s="72"/>
      <c r="AM345" s="73"/>
      <c r="AN345" s="73"/>
      <c r="AO345" s="74"/>
      <c r="AP345" s="75"/>
      <c r="AQ345" s="75"/>
      <c r="AR345" s="75"/>
      <c r="AS345" s="75"/>
      <c r="AT345" s="75"/>
      <c r="AU345" s="75"/>
      <c r="AV345" s="75"/>
      <c r="AW345" s="75"/>
      <c r="AX345" s="75"/>
    </row>
    <row r="346" spans="1:50" ht="30.75" hidden="1" customHeight="1">
      <c r="A346" s="76">
        <v>9</v>
      </c>
      <c r="B346" s="76">
        <v>1</v>
      </c>
      <c r="C346" s="77"/>
      <c r="D346" s="77"/>
      <c r="E346" s="78"/>
      <c r="F346" s="78"/>
      <c r="G346" s="78"/>
      <c r="H346" s="78"/>
      <c r="I346" s="78"/>
      <c r="J346" s="79"/>
      <c r="K346" s="80"/>
      <c r="L346" s="80"/>
      <c r="M346" s="80"/>
      <c r="N346" s="80"/>
      <c r="O346" s="80"/>
      <c r="P346" s="81"/>
      <c r="Q346" s="81"/>
      <c r="R346" s="81"/>
      <c r="S346" s="81"/>
      <c r="T346" s="81"/>
      <c r="U346" s="81"/>
      <c r="V346" s="81"/>
      <c r="W346" s="81"/>
      <c r="X346" s="81"/>
      <c r="Y346" s="82"/>
      <c r="Z346" s="82"/>
      <c r="AA346" s="82"/>
      <c r="AB346" s="82"/>
      <c r="AC346" s="69"/>
      <c r="AD346" s="69"/>
      <c r="AE346" s="69"/>
      <c r="AF346" s="69"/>
      <c r="AG346" s="69"/>
      <c r="AH346" s="70"/>
      <c r="AI346" s="71"/>
      <c r="AJ346" s="71"/>
      <c r="AK346" s="71"/>
      <c r="AL346" s="72"/>
      <c r="AM346" s="73"/>
      <c r="AN346" s="73"/>
      <c r="AO346" s="74"/>
      <c r="AP346" s="75"/>
      <c r="AQ346" s="75"/>
      <c r="AR346" s="75"/>
      <c r="AS346" s="75"/>
      <c r="AT346" s="75"/>
      <c r="AU346" s="75"/>
      <c r="AV346" s="75"/>
      <c r="AW346" s="75"/>
      <c r="AX346" s="75"/>
    </row>
    <row r="347" spans="1:50" ht="30.75" hidden="1" customHeight="1">
      <c r="A347" s="76">
        <v>10</v>
      </c>
      <c r="B347" s="76">
        <v>1</v>
      </c>
      <c r="C347" s="77"/>
      <c r="D347" s="77"/>
      <c r="E347" s="78"/>
      <c r="F347" s="78"/>
      <c r="G347" s="78"/>
      <c r="H347" s="78"/>
      <c r="I347" s="78"/>
      <c r="J347" s="79"/>
      <c r="K347" s="80"/>
      <c r="L347" s="80"/>
      <c r="M347" s="80"/>
      <c r="N347" s="80"/>
      <c r="O347" s="80"/>
      <c r="P347" s="81"/>
      <c r="Q347" s="81"/>
      <c r="R347" s="81"/>
      <c r="S347" s="81"/>
      <c r="T347" s="81"/>
      <c r="U347" s="81"/>
      <c r="V347" s="81"/>
      <c r="W347" s="81"/>
      <c r="X347" s="81"/>
      <c r="Y347" s="82"/>
      <c r="Z347" s="82"/>
      <c r="AA347" s="82"/>
      <c r="AB347" s="82"/>
      <c r="AC347" s="69"/>
      <c r="AD347" s="69"/>
      <c r="AE347" s="69"/>
      <c r="AF347" s="69"/>
      <c r="AG347" s="69"/>
      <c r="AH347" s="70"/>
      <c r="AI347" s="71"/>
      <c r="AJ347" s="71"/>
      <c r="AK347" s="71"/>
      <c r="AL347" s="72"/>
      <c r="AM347" s="73"/>
      <c r="AN347" s="73"/>
      <c r="AO347" s="74"/>
      <c r="AP347" s="75"/>
      <c r="AQ347" s="75"/>
      <c r="AR347" s="75"/>
      <c r="AS347" s="75"/>
      <c r="AT347" s="75"/>
      <c r="AU347" s="75"/>
      <c r="AV347" s="75"/>
      <c r="AW347" s="75"/>
      <c r="AX347" s="75"/>
    </row>
  </sheetData>
  <sheetProtection formatRows="0"/>
  <mergeCells count="1784">
    <mergeCell ref="A3:F3"/>
    <mergeCell ref="G3:X3"/>
    <mergeCell ref="Y3:AD3"/>
    <mergeCell ref="AE3:AP3"/>
    <mergeCell ref="AQ3:AX3"/>
    <mergeCell ref="A4:F4"/>
    <mergeCell ref="G4:L4"/>
    <mergeCell ref="M4:R4"/>
    <mergeCell ref="S4:X4"/>
    <mergeCell ref="Y4:AD4"/>
    <mergeCell ref="AJ1:AP1"/>
    <mergeCell ref="AQ1:AR1"/>
    <mergeCell ref="AT1:AU1"/>
    <mergeCell ref="AW1:AX1"/>
    <mergeCell ref="A2:AH2"/>
    <mergeCell ref="AJ2:AW2"/>
    <mergeCell ref="A9:F9"/>
    <mergeCell ref="G9:AX9"/>
    <mergeCell ref="A10:F10"/>
    <mergeCell ref="G10:AX10"/>
    <mergeCell ref="A11:F20"/>
    <mergeCell ref="G11:O11"/>
    <mergeCell ref="P11:V11"/>
    <mergeCell ref="W11:AC11"/>
    <mergeCell ref="AD11:AJ11"/>
    <mergeCell ref="AK11:AQ11"/>
    <mergeCell ref="A7:F7"/>
    <mergeCell ref="G7:X7"/>
    <mergeCell ref="Y7:AD7"/>
    <mergeCell ref="AE7:AX7"/>
    <mergeCell ref="A8:F8"/>
    <mergeCell ref="G8:AX8"/>
    <mergeCell ref="AE4:AP4"/>
    <mergeCell ref="AQ4:AX4"/>
    <mergeCell ref="A5:F5"/>
    <mergeCell ref="G5:AX5"/>
    <mergeCell ref="A6:F6"/>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D22:AX28"/>
    <mergeCell ref="G23:O23"/>
    <mergeCell ref="G20:O20"/>
    <mergeCell ref="P20:V20"/>
    <mergeCell ref="W20:AC20"/>
    <mergeCell ref="AD20:AJ20"/>
    <mergeCell ref="AK20:AQ20"/>
    <mergeCell ref="AR20:AX20"/>
    <mergeCell ref="G19:O19"/>
    <mergeCell ref="P19:V19"/>
    <mergeCell ref="W19:AC19"/>
    <mergeCell ref="AD19:AJ19"/>
    <mergeCell ref="AK19:AQ19"/>
    <mergeCell ref="AR19:AX19"/>
    <mergeCell ref="G18:O18"/>
    <mergeCell ref="P18:V18"/>
    <mergeCell ref="W18:AC18"/>
    <mergeCell ref="AD18:AJ18"/>
    <mergeCell ref="AK18:AQ18"/>
    <mergeCell ref="AR18:AX18"/>
    <mergeCell ref="G28:O28"/>
    <mergeCell ref="P28:V28"/>
    <mergeCell ref="W28:AC28"/>
    <mergeCell ref="A29:F33"/>
    <mergeCell ref="G29:O30"/>
    <mergeCell ref="P29:X30"/>
    <mergeCell ref="Y29:AA30"/>
    <mergeCell ref="AB29:AD30"/>
    <mergeCell ref="G31:O33"/>
    <mergeCell ref="P31:X33"/>
    <mergeCell ref="G26:O26"/>
    <mergeCell ref="P26:V26"/>
    <mergeCell ref="W26:AC26"/>
    <mergeCell ref="G27:O27"/>
    <mergeCell ref="P27:V27"/>
    <mergeCell ref="W27:AC27"/>
    <mergeCell ref="P23:V23"/>
    <mergeCell ref="W23:AC23"/>
    <mergeCell ref="G24:O24"/>
    <mergeCell ref="P24:V24"/>
    <mergeCell ref="W24:AC24"/>
    <mergeCell ref="G25:O25"/>
    <mergeCell ref="P25:V25"/>
    <mergeCell ref="W25:AC25"/>
    <mergeCell ref="A21:F28"/>
    <mergeCell ref="G21:O21"/>
    <mergeCell ref="P21:V21"/>
    <mergeCell ref="W21:AC21"/>
    <mergeCell ref="AD21:AX21"/>
    <mergeCell ref="G22:O22"/>
    <mergeCell ref="P22:V22"/>
    <mergeCell ref="W22:AC22"/>
    <mergeCell ref="AU31:AX31"/>
    <mergeCell ref="Y32:AA32"/>
    <mergeCell ref="AB32:AD32"/>
    <mergeCell ref="AE32:AH32"/>
    <mergeCell ref="AI32:AL32"/>
    <mergeCell ref="AM32:AP32"/>
    <mergeCell ref="AQ32:AT32"/>
    <mergeCell ref="AU32:AX32"/>
    <mergeCell ref="Y31:AA31"/>
    <mergeCell ref="AB31:AD31"/>
    <mergeCell ref="AE31:AH31"/>
    <mergeCell ref="AI31:AL31"/>
    <mergeCell ref="AM31:AP31"/>
    <mergeCell ref="AQ31:AT31"/>
    <mergeCell ref="AE29:AH30"/>
    <mergeCell ref="AI29:AL30"/>
    <mergeCell ref="AM29:AP30"/>
    <mergeCell ref="AQ29:AT29"/>
    <mergeCell ref="AU29:AX29"/>
    <mergeCell ref="AQ30:AR30"/>
    <mergeCell ref="AS30:AT30"/>
    <mergeCell ref="AU30:AV30"/>
    <mergeCell ref="AW30:AX30"/>
    <mergeCell ref="G36:G38"/>
    <mergeCell ref="H36:O38"/>
    <mergeCell ref="P36:X38"/>
    <mergeCell ref="Y36:AA36"/>
    <mergeCell ref="AB36:AD36"/>
    <mergeCell ref="AE36:AH36"/>
    <mergeCell ref="AQ34:AT34"/>
    <mergeCell ref="AU34:AX34"/>
    <mergeCell ref="AQ35:AR35"/>
    <mergeCell ref="AS35:AT35"/>
    <mergeCell ref="AU35:AV35"/>
    <mergeCell ref="AW35:AX35"/>
    <mergeCell ref="AU33:AX33"/>
    <mergeCell ref="A34:F38"/>
    <mergeCell ref="G34:G35"/>
    <mergeCell ref="H34:O35"/>
    <mergeCell ref="P34:X35"/>
    <mergeCell ref="Y34:AA35"/>
    <mergeCell ref="AB34:AD35"/>
    <mergeCell ref="AE34:AH35"/>
    <mergeCell ref="AI34:AL35"/>
    <mergeCell ref="AM34:AP35"/>
    <mergeCell ref="Y33:AA33"/>
    <mergeCell ref="AB33:AD33"/>
    <mergeCell ref="AE33:AH33"/>
    <mergeCell ref="AI33:AL33"/>
    <mergeCell ref="AM33:AP33"/>
    <mergeCell ref="AQ33:AT33"/>
    <mergeCell ref="AU37:AX37"/>
    <mergeCell ref="Y38:AA38"/>
    <mergeCell ref="AB38:AD38"/>
    <mergeCell ref="AE38:AH38"/>
    <mergeCell ref="AI38:AL38"/>
    <mergeCell ref="AM38:AP38"/>
    <mergeCell ref="AQ38:AT38"/>
    <mergeCell ref="AU38:AX38"/>
    <mergeCell ref="AI36:AL36"/>
    <mergeCell ref="AM36:AP36"/>
    <mergeCell ref="AQ36:AT36"/>
    <mergeCell ref="AU36:AX36"/>
    <mergeCell ref="Y37:AA37"/>
    <mergeCell ref="AB37:AD37"/>
    <mergeCell ref="AE37:AH37"/>
    <mergeCell ref="AI37:AL37"/>
    <mergeCell ref="AM37:AP37"/>
    <mergeCell ref="AQ37:AT37"/>
    <mergeCell ref="A41:AN41"/>
    <mergeCell ref="A42:A51"/>
    <mergeCell ref="B42:F46"/>
    <mergeCell ref="G42:AA43"/>
    <mergeCell ref="AB42:AX43"/>
    <mergeCell ref="G44:AA46"/>
    <mergeCell ref="AB44:AX46"/>
    <mergeCell ref="B47:F51"/>
    <mergeCell ref="G47:O48"/>
    <mergeCell ref="P47:X48"/>
    <mergeCell ref="A39:D39"/>
    <mergeCell ref="E39:F39"/>
    <mergeCell ref="H39:O39"/>
    <mergeCell ref="P39:X39"/>
    <mergeCell ref="Y39:AX39"/>
    <mergeCell ref="A40:F40"/>
    <mergeCell ref="G40:AX40"/>
    <mergeCell ref="AI49:AL49"/>
    <mergeCell ref="AM49:AP49"/>
    <mergeCell ref="AQ49:AT49"/>
    <mergeCell ref="AU49:AX49"/>
    <mergeCell ref="Y50:AA50"/>
    <mergeCell ref="AB50:AD50"/>
    <mergeCell ref="AE50:AH50"/>
    <mergeCell ref="AI50:AL50"/>
    <mergeCell ref="AM50:AP50"/>
    <mergeCell ref="AQ50:AT50"/>
    <mergeCell ref="AU47:AX47"/>
    <mergeCell ref="AQ48:AR48"/>
    <mergeCell ref="AS48:AT48"/>
    <mergeCell ref="AU48:AV48"/>
    <mergeCell ref="AW48:AX48"/>
    <mergeCell ref="G49:O51"/>
    <mergeCell ref="P49:X51"/>
    <mergeCell ref="Y49:AA49"/>
    <mergeCell ref="AB49:AD49"/>
    <mergeCell ref="AE49:AH49"/>
    <mergeCell ref="Y47:AA48"/>
    <mergeCell ref="AB47:AD48"/>
    <mergeCell ref="AE47:AH48"/>
    <mergeCell ref="AI47:AL48"/>
    <mergeCell ref="AM47:AP48"/>
    <mergeCell ref="AQ47:AT47"/>
    <mergeCell ref="A52:F62"/>
    <mergeCell ref="G52:X52"/>
    <mergeCell ref="Y52:AA52"/>
    <mergeCell ref="AB52:AD52"/>
    <mergeCell ref="AE52:AH52"/>
    <mergeCell ref="AI52:AL52"/>
    <mergeCell ref="G55:X56"/>
    <mergeCell ref="Y55:AA55"/>
    <mergeCell ref="AB55:AD55"/>
    <mergeCell ref="AE55:AH55"/>
    <mergeCell ref="AU50:AX50"/>
    <mergeCell ref="Y51:AA51"/>
    <mergeCell ref="AB51:AD51"/>
    <mergeCell ref="AE51:AH51"/>
    <mergeCell ref="AI51:AL51"/>
    <mergeCell ref="AM51:AP51"/>
    <mergeCell ref="AQ51:AT51"/>
    <mergeCell ref="AU51:AX51"/>
    <mergeCell ref="AU53:AX53"/>
    <mergeCell ref="Y54:AA54"/>
    <mergeCell ref="AB54:AD54"/>
    <mergeCell ref="AE54:AH54"/>
    <mergeCell ref="AI54:AL54"/>
    <mergeCell ref="AM54:AP54"/>
    <mergeCell ref="AQ54:AT54"/>
    <mergeCell ref="AU54:AX54"/>
    <mergeCell ref="AM52:AP52"/>
    <mergeCell ref="AQ52:AT52"/>
    <mergeCell ref="AU52:AX52"/>
    <mergeCell ref="G53:X54"/>
    <mergeCell ref="Y53:AA53"/>
    <mergeCell ref="AB53:AD53"/>
    <mergeCell ref="AE53:AH53"/>
    <mergeCell ref="AI53:AL53"/>
    <mergeCell ref="AM53:AP53"/>
    <mergeCell ref="AQ53:AT53"/>
    <mergeCell ref="AB58:AD58"/>
    <mergeCell ref="AE58:AH58"/>
    <mergeCell ref="AI58:AL58"/>
    <mergeCell ref="AM58:AP58"/>
    <mergeCell ref="AQ58:AT58"/>
    <mergeCell ref="AU58:AX58"/>
    <mergeCell ref="AU56:AX56"/>
    <mergeCell ref="G57:X58"/>
    <mergeCell ref="Y57:AA57"/>
    <mergeCell ref="AB57:AD57"/>
    <mergeCell ref="AE57:AH57"/>
    <mergeCell ref="AI57:AL57"/>
    <mergeCell ref="AM57:AP57"/>
    <mergeCell ref="AQ57:AT57"/>
    <mergeCell ref="AU57:AX57"/>
    <mergeCell ref="Y58:AA58"/>
    <mergeCell ref="AI55:AL55"/>
    <mergeCell ref="AM55:AP55"/>
    <mergeCell ref="AQ55:AT55"/>
    <mergeCell ref="AU55:AX55"/>
    <mergeCell ref="Y56:AA56"/>
    <mergeCell ref="AB56:AD56"/>
    <mergeCell ref="AE56:AH56"/>
    <mergeCell ref="AI56:AL56"/>
    <mergeCell ref="AM56:AP56"/>
    <mergeCell ref="AQ56:AT56"/>
    <mergeCell ref="AQ61:AT61"/>
    <mergeCell ref="AU61:AX61"/>
    <mergeCell ref="Y62:AA62"/>
    <mergeCell ref="AB62:AD62"/>
    <mergeCell ref="AE62:AH62"/>
    <mergeCell ref="AI62:AL62"/>
    <mergeCell ref="AM62:AP62"/>
    <mergeCell ref="AQ62:AT62"/>
    <mergeCell ref="AU62:AX62"/>
    <mergeCell ref="G61:X62"/>
    <mergeCell ref="Y61:AA61"/>
    <mergeCell ref="AB61:AD61"/>
    <mergeCell ref="AE61:AH61"/>
    <mergeCell ref="AI61:AL61"/>
    <mergeCell ref="AM61:AP61"/>
    <mergeCell ref="AQ59:AT59"/>
    <mergeCell ref="AU59:AX59"/>
    <mergeCell ref="Y60:AA60"/>
    <mergeCell ref="AB60:AD60"/>
    <mergeCell ref="AE60:AH60"/>
    <mergeCell ref="AI60:AL60"/>
    <mergeCell ref="AM60:AP60"/>
    <mergeCell ref="AQ60:AT60"/>
    <mergeCell ref="AU60:AX60"/>
    <mergeCell ref="G59:X60"/>
    <mergeCell ref="Y59:AA59"/>
    <mergeCell ref="AB59:AD59"/>
    <mergeCell ref="AE59:AH59"/>
    <mergeCell ref="AI59:AL59"/>
    <mergeCell ref="AM59:AP59"/>
    <mergeCell ref="AM65:AP65"/>
    <mergeCell ref="AQ65:AX65"/>
    <mergeCell ref="G66:AX66"/>
    <mergeCell ref="G67:AX67"/>
    <mergeCell ref="G68:X69"/>
    <mergeCell ref="AM63:AP63"/>
    <mergeCell ref="AQ63:AX63"/>
    <mergeCell ref="G64:X65"/>
    <mergeCell ref="Y64:AA64"/>
    <mergeCell ref="AB64:AD64"/>
    <mergeCell ref="AE64:AH64"/>
    <mergeCell ref="AI64:AL64"/>
    <mergeCell ref="AM64:AP64"/>
    <mergeCell ref="AQ64:AX64"/>
    <mergeCell ref="Y65:AA65"/>
    <mergeCell ref="A63:F65"/>
    <mergeCell ref="G63:X63"/>
    <mergeCell ref="Y63:AA63"/>
    <mergeCell ref="AB63:AD63"/>
    <mergeCell ref="AE63:AH63"/>
    <mergeCell ref="AI63:AL63"/>
    <mergeCell ref="AB65:AD65"/>
    <mergeCell ref="AE65:AH65"/>
    <mergeCell ref="AI65:AL65"/>
    <mergeCell ref="A66:B95"/>
    <mergeCell ref="AI86:AL86"/>
    <mergeCell ref="AM86:AP86"/>
    <mergeCell ref="AQ86:AT86"/>
    <mergeCell ref="AU86:AX86"/>
    <mergeCell ref="G85:X87"/>
    <mergeCell ref="Y85:AA85"/>
    <mergeCell ref="AB85:AD85"/>
    <mergeCell ref="AM71:AP71"/>
    <mergeCell ref="AQ71:AT71"/>
    <mergeCell ref="AU71:AX71"/>
    <mergeCell ref="AU68:AX68"/>
    <mergeCell ref="AQ69:AR69"/>
    <mergeCell ref="AS69:AT69"/>
    <mergeCell ref="AU69:AV69"/>
    <mergeCell ref="AW69:AX69"/>
    <mergeCell ref="G70:X71"/>
    <mergeCell ref="Y70:AA70"/>
    <mergeCell ref="AB70:AD70"/>
    <mergeCell ref="AE70:AH70"/>
    <mergeCell ref="AI70:AL70"/>
    <mergeCell ref="Y68:AA69"/>
    <mergeCell ref="AB68:AD69"/>
    <mergeCell ref="AE68:AH69"/>
    <mergeCell ref="AI68:AL69"/>
    <mergeCell ref="AM68:AP69"/>
    <mergeCell ref="AQ68:AT68"/>
    <mergeCell ref="Y83:AA84"/>
    <mergeCell ref="AB83:AD84"/>
    <mergeCell ref="AE83:AH83"/>
    <mergeCell ref="AI83:AL84"/>
    <mergeCell ref="AM83:AP84"/>
    <mergeCell ref="AQ83:AT83"/>
    <mergeCell ref="AE77:AX78"/>
    <mergeCell ref="E79:AX79"/>
    <mergeCell ref="E80:AX81"/>
    <mergeCell ref="C82:D95"/>
    <mergeCell ref="E82:F82"/>
    <mergeCell ref="G82:I82"/>
    <mergeCell ref="J82:T82"/>
    <mergeCell ref="U82:AX82"/>
    <mergeCell ref="E83:F87"/>
    <mergeCell ref="G83:X84"/>
    <mergeCell ref="C66:D81"/>
    <mergeCell ref="E66:F66"/>
    <mergeCell ref="E67:F67"/>
    <mergeCell ref="E68:F78"/>
    <mergeCell ref="AQ85:AT85"/>
    <mergeCell ref="AU85:AX85"/>
    <mergeCell ref="Y86:AA86"/>
    <mergeCell ref="AB86:AD86"/>
    <mergeCell ref="AE86:AH86"/>
    <mergeCell ref="AM70:AP70"/>
    <mergeCell ref="AQ70:AT70"/>
    <mergeCell ref="AU70:AX70"/>
    <mergeCell ref="Y71:AA71"/>
    <mergeCell ref="AB71:AD71"/>
    <mergeCell ref="AE71:AH71"/>
    <mergeCell ref="AI71:AL71"/>
    <mergeCell ref="AI87:AL87"/>
    <mergeCell ref="AQ88:AT88"/>
    <mergeCell ref="AU88:AX88"/>
    <mergeCell ref="AE89:AF89"/>
    <mergeCell ref="AG89:AH89"/>
    <mergeCell ref="AQ89:AR89"/>
    <mergeCell ref="AS89:AT89"/>
    <mergeCell ref="AU89:AV89"/>
    <mergeCell ref="AW89:AX89"/>
    <mergeCell ref="AM87:AP87"/>
    <mergeCell ref="AQ87:AT87"/>
    <mergeCell ref="AU87:AX87"/>
    <mergeCell ref="AI88:AL89"/>
    <mergeCell ref="AM88:AP89"/>
    <mergeCell ref="AS84:AT84"/>
    <mergeCell ref="AU84:AV84"/>
    <mergeCell ref="AW84:AX84"/>
    <mergeCell ref="A101:B110"/>
    <mergeCell ref="C101:AC101"/>
    <mergeCell ref="AD101:AF101"/>
    <mergeCell ref="AU83:AX83"/>
    <mergeCell ref="AE84:AF84"/>
    <mergeCell ref="AG84:AH84"/>
    <mergeCell ref="AQ84:AR84"/>
    <mergeCell ref="AQ90:AT90"/>
    <mergeCell ref="AU90:AX90"/>
    <mergeCell ref="Y91:AA91"/>
    <mergeCell ref="AB91:AD91"/>
    <mergeCell ref="AE91:AH91"/>
    <mergeCell ref="AI91:AL91"/>
    <mergeCell ref="AM91:AP91"/>
    <mergeCell ref="AQ91:AT91"/>
    <mergeCell ref="AU91:AX91"/>
    <mergeCell ref="G90:X92"/>
    <mergeCell ref="Y90:AA90"/>
    <mergeCell ref="AB90:AD90"/>
    <mergeCell ref="AE90:AH90"/>
    <mergeCell ref="AI90:AL90"/>
    <mergeCell ref="AM90:AP90"/>
    <mergeCell ref="Y92:AA92"/>
    <mergeCell ref="AB92:AD92"/>
    <mergeCell ref="AE92:AH92"/>
    <mergeCell ref="AI92:AL92"/>
    <mergeCell ref="AE85:AH85"/>
    <mergeCell ref="AI85:AL85"/>
    <mergeCell ref="AM85:AP85"/>
    <mergeCell ref="Y87:AA87"/>
    <mergeCell ref="AB87:AD87"/>
    <mergeCell ref="AE87:AH87"/>
    <mergeCell ref="AD98:AF98"/>
    <mergeCell ref="AG98:AX100"/>
    <mergeCell ref="C99:AC99"/>
    <mergeCell ref="AD99:AF99"/>
    <mergeCell ref="C100:AC100"/>
    <mergeCell ref="C110:AC110"/>
    <mergeCell ref="AD110:AF110"/>
    <mergeCell ref="C107:AC107"/>
    <mergeCell ref="AD107:AF107"/>
    <mergeCell ref="C108:AC108"/>
    <mergeCell ref="AD108:AF108"/>
    <mergeCell ref="C109:AC109"/>
    <mergeCell ref="AD109:AF109"/>
    <mergeCell ref="C104:AC104"/>
    <mergeCell ref="AD104:AF104"/>
    <mergeCell ref="C105:AC105"/>
    <mergeCell ref="AD105:AF105"/>
    <mergeCell ref="C106:AC106"/>
    <mergeCell ref="AD106:AF106"/>
    <mergeCell ref="AD100:AF100"/>
    <mergeCell ref="E88:F92"/>
    <mergeCell ref="G88:X89"/>
    <mergeCell ref="Y88:AA89"/>
    <mergeCell ref="AB88:AD89"/>
    <mergeCell ref="AE88:AH88"/>
    <mergeCell ref="G72:X73"/>
    <mergeCell ref="Y72:AA73"/>
    <mergeCell ref="AB72:AD72"/>
    <mergeCell ref="AE72:AX73"/>
    <mergeCell ref="AB73:AD73"/>
    <mergeCell ref="G74:X78"/>
    <mergeCell ref="Y74:AA78"/>
    <mergeCell ref="AB74:AD78"/>
    <mergeCell ref="AE74:AX75"/>
    <mergeCell ref="AE76:AX76"/>
    <mergeCell ref="AG101:AX110"/>
    <mergeCell ref="C102:D103"/>
    <mergeCell ref="E102:AC102"/>
    <mergeCell ref="AD102:AF102"/>
    <mergeCell ref="E103:AC103"/>
    <mergeCell ref="AD103:AF103"/>
    <mergeCell ref="C97:AC97"/>
    <mergeCell ref="AD97:AF97"/>
    <mergeCell ref="AG97:AX97"/>
    <mergeCell ref="AM92:AP92"/>
    <mergeCell ref="AQ92:AT92"/>
    <mergeCell ref="AU92:AX92"/>
    <mergeCell ref="E93:AX93"/>
    <mergeCell ref="E94:AX95"/>
    <mergeCell ref="A96:AX96"/>
    <mergeCell ref="A98:B100"/>
    <mergeCell ref="C98:AC98"/>
    <mergeCell ref="P117:S117"/>
    <mergeCell ref="T117:AF117"/>
    <mergeCell ref="C118:O118"/>
    <mergeCell ref="P118:S118"/>
    <mergeCell ref="T118:AF118"/>
    <mergeCell ref="C119:O119"/>
    <mergeCell ref="P119:S119"/>
    <mergeCell ref="T119:AF119"/>
    <mergeCell ref="C114:AC114"/>
    <mergeCell ref="AD114:AF114"/>
    <mergeCell ref="A115:B121"/>
    <mergeCell ref="C115:AC115"/>
    <mergeCell ref="AD115:AF115"/>
    <mergeCell ref="AG115:AX121"/>
    <mergeCell ref="C116:O116"/>
    <mergeCell ref="P116:S116"/>
    <mergeCell ref="T116:AF116"/>
    <mergeCell ref="C117:O117"/>
    <mergeCell ref="A111:B114"/>
    <mergeCell ref="C111:AC111"/>
    <mergeCell ref="AD111:AF111"/>
    <mergeCell ref="AG111:AX114"/>
    <mergeCell ref="C112:AC112"/>
    <mergeCell ref="AD112:AF112"/>
    <mergeCell ref="C113:AC113"/>
    <mergeCell ref="AD113:AF113"/>
    <mergeCell ref="A125:AX125"/>
    <mergeCell ref="A126:AX126"/>
    <mergeCell ref="A127:E127"/>
    <mergeCell ref="F127:AX127"/>
    <mergeCell ref="A128:AX128"/>
    <mergeCell ref="A129:E129"/>
    <mergeCell ref="F129:AX129"/>
    <mergeCell ref="A122:B123"/>
    <mergeCell ref="C122:F122"/>
    <mergeCell ref="G122:AX122"/>
    <mergeCell ref="C123:F123"/>
    <mergeCell ref="G123:AX123"/>
    <mergeCell ref="A124:AX124"/>
    <mergeCell ref="C120:O120"/>
    <mergeCell ref="P120:S120"/>
    <mergeCell ref="T120:AF120"/>
    <mergeCell ref="C121:O121"/>
    <mergeCell ref="P121:S121"/>
    <mergeCell ref="T121:AF121"/>
    <mergeCell ref="A135:F135"/>
    <mergeCell ref="G135:P135"/>
    <mergeCell ref="Q135:AV135"/>
    <mergeCell ref="A136:F174"/>
    <mergeCell ref="G136:AN136"/>
    <mergeCell ref="A175:F226"/>
    <mergeCell ref="G175:AB175"/>
    <mergeCell ref="AC175:AX175"/>
    <mergeCell ref="G176:K176"/>
    <mergeCell ref="L176:X176"/>
    <mergeCell ref="A134:F134"/>
    <mergeCell ref="G134:P134"/>
    <mergeCell ref="Q134:V134"/>
    <mergeCell ref="W134:AF134"/>
    <mergeCell ref="AG134:AL134"/>
    <mergeCell ref="AM134:AV134"/>
    <mergeCell ref="A130:AX130"/>
    <mergeCell ref="A131:AX131"/>
    <mergeCell ref="A132:AX132"/>
    <mergeCell ref="A133:F133"/>
    <mergeCell ref="G133:P133"/>
    <mergeCell ref="Q133:V133"/>
    <mergeCell ref="W133:AF133"/>
    <mergeCell ref="AG133:AL133"/>
    <mergeCell ref="AM133:AV133"/>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Y176:AB176"/>
    <mergeCell ref="AC176:AG176"/>
    <mergeCell ref="AH176:AT176"/>
    <mergeCell ref="AU176:AX176"/>
    <mergeCell ref="G177:K177"/>
    <mergeCell ref="L177:X177"/>
    <mergeCell ref="Y177:AB177"/>
    <mergeCell ref="AC177:AG177"/>
    <mergeCell ref="AH177:AT177"/>
    <mergeCell ref="AU177:AX177"/>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8:AB188"/>
    <mergeCell ref="AC188:AX188"/>
    <mergeCell ref="G189:K189"/>
    <mergeCell ref="L189:X189"/>
    <mergeCell ref="Y189:AB189"/>
    <mergeCell ref="AC189:AG189"/>
    <mergeCell ref="AH189:AT189"/>
    <mergeCell ref="AU189:AX189"/>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201:AB201"/>
    <mergeCell ref="AC201:AX201"/>
    <mergeCell ref="G202:K202"/>
    <mergeCell ref="L202:X202"/>
    <mergeCell ref="Y202:AB202"/>
    <mergeCell ref="AC202:AG202"/>
    <mergeCell ref="AH202:AT202"/>
    <mergeCell ref="AU202:AX202"/>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14:AB214"/>
    <mergeCell ref="AC214:AX214"/>
    <mergeCell ref="G215:K215"/>
    <mergeCell ref="L215:X215"/>
    <mergeCell ref="Y215:AB215"/>
    <mergeCell ref="AC215:AG215"/>
    <mergeCell ref="AH215:AT215"/>
    <mergeCell ref="AU215:AX215"/>
    <mergeCell ref="G213:K213"/>
    <mergeCell ref="L213:X213"/>
    <mergeCell ref="Y213:AB213"/>
    <mergeCell ref="AC213:AG213"/>
    <mergeCell ref="AH213:AT213"/>
    <mergeCell ref="AU213:AX213"/>
    <mergeCell ref="G212:K212"/>
    <mergeCell ref="L212:X212"/>
    <mergeCell ref="Y212:AB212"/>
    <mergeCell ref="AC212:AG212"/>
    <mergeCell ref="AH212:AT212"/>
    <mergeCell ref="AU212:AX212"/>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K224"/>
    <mergeCell ref="L224:X224"/>
    <mergeCell ref="Y224:AB224"/>
    <mergeCell ref="AC224:AG224"/>
    <mergeCell ref="AH224:AT224"/>
    <mergeCell ref="AU224:AX224"/>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A227:AK227"/>
    <mergeCell ref="A232:B232"/>
    <mergeCell ref="C232:I232"/>
    <mergeCell ref="J232:O232"/>
    <mergeCell ref="P232:X232"/>
    <mergeCell ref="Y232:AB232"/>
    <mergeCell ref="AC232:AG232"/>
    <mergeCell ref="AH232:AK232"/>
    <mergeCell ref="G226:K226"/>
    <mergeCell ref="L226:X226"/>
    <mergeCell ref="Y226:AB226"/>
    <mergeCell ref="AC226:AG226"/>
    <mergeCell ref="AH226:AT226"/>
    <mergeCell ref="AU226:AX226"/>
    <mergeCell ref="G225:K225"/>
    <mergeCell ref="L225:X225"/>
    <mergeCell ref="Y225:AB225"/>
    <mergeCell ref="AC225:AG225"/>
    <mergeCell ref="AH225:AT225"/>
    <mergeCell ref="AU225:AX225"/>
    <mergeCell ref="AP233:AX233"/>
    <mergeCell ref="A234:B234"/>
    <mergeCell ref="C234:I234"/>
    <mergeCell ref="J234:O234"/>
    <mergeCell ref="P234:X234"/>
    <mergeCell ref="Y234:AB234"/>
    <mergeCell ref="AC234:AG234"/>
    <mergeCell ref="AH234:AK234"/>
    <mergeCell ref="AL234:AO234"/>
    <mergeCell ref="AP234:AX234"/>
    <mergeCell ref="AL232:AO232"/>
    <mergeCell ref="AP232:AX232"/>
    <mergeCell ref="A233:B233"/>
    <mergeCell ref="C233:I233"/>
    <mergeCell ref="J233:O233"/>
    <mergeCell ref="P233:X233"/>
    <mergeCell ref="Y233:AB233"/>
    <mergeCell ref="AC233:AG233"/>
    <mergeCell ref="AH233:AK233"/>
    <mergeCell ref="AL233:AO233"/>
    <mergeCell ref="AL236:AO236"/>
    <mergeCell ref="AP236:AX236"/>
    <mergeCell ref="A237:B237"/>
    <mergeCell ref="C237:I237"/>
    <mergeCell ref="J237:O237"/>
    <mergeCell ref="P237:X237"/>
    <mergeCell ref="Y237:AB237"/>
    <mergeCell ref="AC237:AG237"/>
    <mergeCell ref="AH237:AK237"/>
    <mergeCell ref="AL237:AO237"/>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H239:AK239"/>
    <mergeCell ref="AL239:AO239"/>
    <mergeCell ref="AP239:AX239"/>
    <mergeCell ref="A240:B240"/>
    <mergeCell ref="C240:I240"/>
    <mergeCell ref="J240:O240"/>
    <mergeCell ref="P240:X240"/>
    <mergeCell ref="Y240:AB240"/>
    <mergeCell ref="AC240:AG240"/>
    <mergeCell ref="AH240:AK240"/>
    <mergeCell ref="A239:B239"/>
    <mergeCell ref="C239:I239"/>
    <mergeCell ref="J239:O239"/>
    <mergeCell ref="P239:X239"/>
    <mergeCell ref="Y239:AB239"/>
    <mergeCell ref="AC239:AG239"/>
    <mergeCell ref="AP237:AX237"/>
    <mergeCell ref="A238:B238"/>
    <mergeCell ref="C238:I238"/>
    <mergeCell ref="J238:O238"/>
    <mergeCell ref="P238:X238"/>
    <mergeCell ref="Y238:AB238"/>
    <mergeCell ref="AC238:AG238"/>
    <mergeCell ref="AH238:AK238"/>
    <mergeCell ref="AL238:AO238"/>
    <mergeCell ref="AP238:AX238"/>
    <mergeCell ref="AP241:AX241"/>
    <mergeCell ref="A242:B242"/>
    <mergeCell ref="C242:I242"/>
    <mergeCell ref="J242:O242"/>
    <mergeCell ref="P242:X242"/>
    <mergeCell ref="Y242:AB242"/>
    <mergeCell ref="AC242:AG242"/>
    <mergeCell ref="AH242:AK242"/>
    <mergeCell ref="AL242:AO242"/>
    <mergeCell ref="AP242:AX242"/>
    <mergeCell ref="AL240:AO240"/>
    <mergeCell ref="AP240:AX240"/>
    <mergeCell ref="A241:B241"/>
    <mergeCell ref="C241:I241"/>
    <mergeCell ref="J241:O241"/>
    <mergeCell ref="P241:X241"/>
    <mergeCell ref="Y241:AB241"/>
    <mergeCell ref="AC241:AG241"/>
    <mergeCell ref="AH241:AK241"/>
    <mergeCell ref="AL241:AO241"/>
    <mergeCell ref="AL246:AO246"/>
    <mergeCell ref="AP246:AX246"/>
    <mergeCell ref="A247:B247"/>
    <mergeCell ref="C247:I247"/>
    <mergeCell ref="J247:O247"/>
    <mergeCell ref="P247:X247"/>
    <mergeCell ref="Y247:AB247"/>
    <mergeCell ref="AC247:AG247"/>
    <mergeCell ref="AH247:AK247"/>
    <mergeCell ref="AL247:AO247"/>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P247:AX247"/>
    <mergeCell ref="A248:B248"/>
    <mergeCell ref="C248:I248"/>
    <mergeCell ref="J248:O248"/>
    <mergeCell ref="P248:X248"/>
    <mergeCell ref="Y248:AB248"/>
    <mergeCell ref="AC248:AG248"/>
    <mergeCell ref="AH248:AK248"/>
    <mergeCell ref="AL248:AO248"/>
    <mergeCell ref="AP248:AX248"/>
    <mergeCell ref="AP251:AX251"/>
    <mergeCell ref="A252:B252"/>
    <mergeCell ref="C252:I252"/>
    <mergeCell ref="J252:O252"/>
    <mergeCell ref="P252:X252"/>
    <mergeCell ref="Y252:AB252"/>
    <mergeCell ref="AC252:AG252"/>
    <mergeCell ref="AH252:AK252"/>
    <mergeCell ref="AL252:AO252"/>
    <mergeCell ref="AP252:AX252"/>
    <mergeCell ref="AL250:AO250"/>
    <mergeCell ref="AP250:AX250"/>
    <mergeCell ref="A251:B251"/>
    <mergeCell ref="C251:I251"/>
    <mergeCell ref="J251:O251"/>
    <mergeCell ref="P251:X251"/>
    <mergeCell ref="Y251:AB251"/>
    <mergeCell ref="AC251:AG251"/>
    <mergeCell ref="AH251:AK251"/>
    <mergeCell ref="AL251:AO251"/>
    <mergeCell ref="AL254:AO254"/>
    <mergeCell ref="AP254:AX254"/>
    <mergeCell ref="A255:B255"/>
    <mergeCell ref="C255:I255"/>
    <mergeCell ref="J255:O255"/>
    <mergeCell ref="P255:X255"/>
    <mergeCell ref="Y255:AB255"/>
    <mergeCell ref="AC255:AG255"/>
    <mergeCell ref="AH255:AK255"/>
    <mergeCell ref="AL255:AO255"/>
    <mergeCell ref="AH253:AK253"/>
    <mergeCell ref="AL253:AO253"/>
    <mergeCell ref="AP253:AX253"/>
    <mergeCell ref="A254:B254"/>
    <mergeCell ref="C254:I254"/>
    <mergeCell ref="J254:O254"/>
    <mergeCell ref="P254:X254"/>
    <mergeCell ref="Y254:AB254"/>
    <mergeCell ref="AC254:AG254"/>
    <mergeCell ref="AH254:AK254"/>
    <mergeCell ref="A253:B253"/>
    <mergeCell ref="C253:I253"/>
    <mergeCell ref="J253:O253"/>
    <mergeCell ref="P253:X253"/>
    <mergeCell ref="Y253:AB253"/>
    <mergeCell ref="AC253:AG253"/>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5:AX255"/>
    <mergeCell ref="A258:B258"/>
    <mergeCell ref="C258:I258"/>
    <mergeCell ref="J258:O258"/>
    <mergeCell ref="P258:X258"/>
    <mergeCell ref="Y258:AB258"/>
    <mergeCell ref="AC258:AG258"/>
    <mergeCell ref="AH258:AK258"/>
    <mergeCell ref="AL258:AO258"/>
    <mergeCell ref="AP258:AX258"/>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P271:AX271"/>
    <mergeCell ref="A272:B272"/>
    <mergeCell ref="C272:I272"/>
    <mergeCell ref="J272:O272"/>
    <mergeCell ref="P272:X272"/>
    <mergeCell ref="Y272:AB272"/>
    <mergeCell ref="AC272:AG272"/>
    <mergeCell ref="AH272:AK272"/>
    <mergeCell ref="AL272:AO272"/>
    <mergeCell ref="AP272:AX272"/>
    <mergeCell ref="AL268:AO268"/>
    <mergeCell ref="AP268:AX268"/>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4:AO284"/>
    <mergeCell ref="AP284:AX284"/>
    <mergeCell ref="A285:B285"/>
    <mergeCell ref="C285:I285"/>
    <mergeCell ref="J285:O285"/>
    <mergeCell ref="P285:X285"/>
    <mergeCell ref="Y285:AB285"/>
    <mergeCell ref="AC285:AG285"/>
    <mergeCell ref="AH285:AK285"/>
    <mergeCell ref="AL285:AO285"/>
    <mergeCell ref="AH281:AK281"/>
    <mergeCell ref="AL281:AO281"/>
    <mergeCell ref="AP281:AX281"/>
    <mergeCell ref="A284:B284"/>
    <mergeCell ref="C284:I284"/>
    <mergeCell ref="J284:O284"/>
    <mergeCell ref="P284:X284"/>
    <mergeCell ref="Y284:AB284"/>
    <mergeCell ref="AC284:AG284"/>
    <mergeCell ref="AH284:AK284"/>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5:AX285"/>
    <mergeCell ref="A286:B286"/>
    <mergeCell ref="C286:I286"/>
    <mergeCell ref="J286:O286"/>
    <mergeCell ref="P286:X286"/>
    <mergeCell ref="Y286:AB286"/>
    <mergeCell ref="AC286:AG286"/>
    <mergeCell ref="AH286:AK286"/>
    <mergeCell ref="AL286:AO286"/>
    <mergeCell ref="AP286:AX286"/>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P293:AX293"/>
    <mergeCell ref="A294:B294"/>
    <mergeCell ref="C294:I294"/>
    <mergeCell ref="J294:O294"/>
    <mergeCell ref="P294:X294"/>
    <mergeCell ref="Y294:AB294"/>
    <mergeCell ref="AC294:AG294"/>
    <mergeCell ref="AH294:AK294"/>
    <mergeCell ref="AL294:AO294"/>
    <mergeCell ref="AP294:AX294"/>
    <mergeCell ref="AP299:AX299"/>
    <mergeCell ref="A300:B300"/>
    <mergeCell ref="C300:I300"/>
    <mergeCell ref="J300:O300"/>
    <mergeCell ref="P300:X300"/>
    <mergeCell ref="Y300:AB300"/>
    <mergeCell ref="AC300:AG300"/>
    <mergeCell ref="AH300:AK300"/>
    <mergeCell ref="AL300:AO300"/>
    <mergeCell ref="AP300:AX300"/>
    <mergeCell ref="AL298:AO298"/>
    <mergeCell ref="AP298:AX298"/>
    <mergeCell ref="A299:B299"/>
    <mergeCell ref="C299:I299"/>
    <mergeCell ref="J299:O299"/>
    <mergeCell ref="P299:X299"/>
    <mergeCell ref="Y299:AB299"/>
    <mergeCell ref="AC299:AG299"/>
    <mergeCell ref="AH299:AK299"/>
    <mergeCell ref="AL299:AO299"/>
    <mergeCell ref="AL302:AO302"/>
    <mergeCell ref="AP302:AX302"/>
    <mergeCell ref="A303:B303"/>
    <mergeCell ref="C303:I303"/>
    <mergeCell ref="J303:O303"/>
    <mergeCell ref="P303:X303"/>
    <mergeCell ref="Y303:AB303"/>
    <mergeCell ref="AC303:AG303"/>
    <mergeCell ref="AH303:AK303"/>
    <mergeCell ref="AL303:AO303"/>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H305:AK305"/>
    <mergeCell ref="AL305:AO305"/>
    <mergeCell ref="AP305:AX305"/>
    <mergeCell ref="A306:B306"/>
    <mergeCell ref="C306:I306"/>
    <mergeCell ref="J306:O306"/>
    <mergeCell ref="P306:X306"/>
    <mergeCell ref="Y306:AB306"/>
    <mergeCell ref="AC306:AG306"/>
    <mergeCell ref="AH306:AK306"/>
    <mergeCell ref="A305:B305"/>
    <mergeCell ref="C305:I305"/>
    <mergeCell ref="J305:O305"/>
    <mergeCell ref="P305:X305"/>
    <mergeCell ref="Y305:AB305"/>
    <mergeCell ref="AC305:AG305"/>
    <mergeCell ref="AP303:AX303"/>
    <mergeCell ref="A304:B304"/>
    <mergeCell ref="C304:I304"/>
    <mergeCell ref="J304:O304"/>
    <mergeCell ref="P304:X304"/>
    <mergeCell ref="Y304:AB304"/>
    <mergeCell ref="AC304:AG304"/>
    <mergeCell ref="AH304:AK304"/>
    <mergeCell ref="AL304:AO304"/>
    <mergeCell ref="AP304:AX304"/>
    <mergeCell ref="AP307:AX307"/>
    <mergeCell ref="A310:B310"/>
    <mergeCell ref="C310:I310"/>
    <mergeCell ref="J310:O310"/>
    <mergeCell ref="P310:X310"/>
    <mergeCell ref="Y310:AB310"/>
    <mergeCell ref="AC310:AG310"/>
    <mergeCell ref="AH310:AK310"/>
    <mergeCell ref="AL310:AO310"/>
    <mergeCell ref="AP310:AX310"/>
    <mergeCell ref="AL306:AO306"/>
    <mergeCell ref="AP306:AX306"/>
    <mergeCell ref="A307:B307"/>
    <mergeCell ref="C307:I307"/>
    <mergeCell ref="J307:O307"/>
    <mergeCell ref="P307:X307"/>
    <mergeCell ref="Y307:AB307"/>
    <mergeCell ref="AC307:AG307"/>
    <mergeCell ref="AH307:AK307"/>
    <mergeCell ref="AL307:AO307"/>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P317:AX317"/>
    <mergeCell ref="A318:B318"/>
    <mergeCell ref="C318:I318"/>
    <mergeCell ref="J318:O318"/>
    <mergeCell ref="P318:X318"/>
    <mergeCell ref="Y318:AB318"/>
    <mergeCell ref="AC318:AG318"/>
    <mergeCell ref="AH318:AK318"/>
    <mergeCell ref="AL318:AO318"/>
    <mergeCell ref="AP318:AX318"/>
    <mergeCell ref="AL316:AO316"/>
    <mergeCell ref="AP316:AX316"/>
    <mergeCell ref="A317:B317"/>
    <mergeCell ref="C317:I317"/>
    <mergeCell ref="J317:O317"/>
    <mergeCell ref="P317:X317"/>
    <mergeCell ref="Y317:AB317"/>
    <mergeCell ref="AC317:AG317"/>
    <mergeCell ref="AH317:AK317"/>
    <mergeCell ref="AL317:AO317"/>
    <mergeCell ref="AL320:AO320"/>
    <mergeCell ref="AP320:AX320"/>
    <mergeCell ref="A323:B323"/>
    <mergeCell ref="C323:I323"/>
    <mergeCell ref="J323:O323"/>
    <mergeCell ref="P323:X323"/>
    <mergeCell ref="Y323:AB323"/>
    <mergeCell ref="AC323:AG323"/>
    <mergeCell ref="AH323:AK323"/>
    <mergeCell ref="AL323:AO323"/>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H333:AK333"/>
    <mergeCell ref="AL333:AO333"/>
    <mergeCell ref="AP333:AX333"/>
    <mergeCell ref="A334:AK334"/>
    <mergeCell ref="A337:B337"/>
    <mergeCell ref="C337:D337"/>
    <mergeCell ref="E337:I337"/>
    <mergeCell ref="J337:O337"/>
    <mergeCell ref="P337:X337"/>
    <mergeCell ref="Y337:AB337"/>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C338:AG338"/>
    <mergeCell ref="AH338:AK338"/>
    <mergeCell ref="AL338:AO338"/>
    <mergeCell ref="AP338:AX338"/>
    <mergeCell ref="A339:B339"/>
    <mergeCell ref="C339:D339"/>
    <mergeCell ref="E339:I339"/>
    <mergeCell ref="J339:O339"/>
    <mergeCell ref="P339:X339"/>
    <mergeCell ref="Y339:AB339"/>
    <mergeCell ref="AC337:AG337"/>
    <mergeCell ref="AH337:AK337"/>
    <mergeCell ref="AL337:AO337"/>
    <mergeCell ref="AP337:AX337"/>
    <mergeCell ref="A338:B338"/>
    <mergeCell ref="C338:D338"/>
    <mergeCell ref="E338:I338"/>
    <mergeCell ref="J338:O338"/>
    <mergeCell ref="P338:X338"/>
    <mergeCell ref="Y338:AB338"/>
    <mergeCell ref="AC340:AG340"/>
    <mergeCell ref="AH340:AK340"/>
    <mergeCell ref="AL340:AO340"/>
    <mergeCell ref="AP340:AX340"/>
    <mergeCell ref="A341:B341"/>
    <mergeCell ref="C341:D341"/>
    <mergeCell ref="E341:I341"/>
    <mergeCell ref="J341:O341"/>
    <mergeCell ref="P341:X341"/>
    <mergeCell ref="Y341:AB341"/>
    <mergeCell ref="AC339:AG339"/>
    <mergeCell ref="AH339:AK339"/>
    <mergeCell ref="AL339:AO339"/>
    <mergeCell ref="AP339:AX339"/>
    <mergeCell ref="A340:B340"/>
    <mergeCell ref="C340:D340"/>
    <mergeCell ref="E340:I340"/>
    <mergeCell ref="J340:O340"/>
    <mergeCell ref="P340:X340"/>
    <mergeCell ref="Y340:AB340"/>
    <mergeCell ref="AC342:AG342"/>
    <mergeCell ref="AH342:AK342"/>
    <mergeCell ref="AL342:AO342"/>
    <mergeCell ref="AP342:AX342"/>
    <mergeCell ref="A343:B343"/>
    <mergeCell ref="C343:D343"/>
    <mergeCell ref="E343:I343"/>
    <mergeCell ref="J343:O343"/>
    <mergeCell ref="P343:X343"/>
    <mergeCell ref="Y343:AB343"/>
    <mergeCell ref="AC341:AG341"/>
    <mergeCell ref="AH341:AK341"/>
    <mergeCell ref="AL341:AO341"/>
    <mergeCell ref="AP341:AX341"/>
    <mergeCell ref="A342:B342"/>
    <mergeCell ref="C342:D342"/>
    <mergeCell ref="E342:I342"/>
    <mergeCell ref="J342:O342"/>
    <mergeCell ref="P342:X342"/>
    <mergeCell ref="Y342:AB342"/>
    <mergeCell ref="AC344:AG344"/>
    <mergeCell ref="AH344:AK344"/>
    <mergeCell ref="AL344:AO344"/>
    <mergeCell ref="AP344:AX344"/>
    <mergeCell ref="A345:B345"/>
    <mergeCell ref="C345:D345"/>
    <mergeCell ref="E345:I345"/>
    <mergeCell ref="J345:O345"/>
    <mergeCell ref="P345:X345"/>
    <mergeCell ref="Y345:AB345"/>
    <mergeCell ref="AC343:AG343"/>
    <mergeCell ref="AH343:AK343"/>
    <mergeCell ref="AL343:AO343"/>
    <mergeCell ref="AP343:AX343"/>
    <mergeCell ref="A344:B344"/>
    <mergeCell ref="C344:D344"/>
    <mergeCell ref="E344:I344"/>
    <mergeCell ref="J344:O344"/>
    <mergeCell ref="P344:X344"/>
    <mergeCell ref="Y344:AB344"/>
    <mergeCell ref="AC347:AG347"/>
    <mergeCell ref="AH347:AK347"/>
    <mergeCell ref="AL347:AO347"/>
    <mergeCell ref="AP347:AX347"/>
    <mergeCell ref="AC346:AG346"/>
    <mergeCell ref="AH346:AK346"/>
    <mergeCell ref="AL346:AO346"/>
    <mergeCell ref="AP346:AX346"/>
    <mergeCell ref="A347:B347"/>
    <mergeCell ref="C347:D347"/>
    <mergeCell ref="E347:I347"/>
    <mergeCell ref="J347:O347"/>
    <mergeCell ref="P347:X347"/>
    <mergeCell ref="Y347:AB347"/>
    <mergeCell ref="AC345:AG345"/>
    <mergeCell ref="AH345:AK345"/>
    <mergeCell ref="AL345:AO345"/>
    <mergeCell ref="AP345:AX345"/>
    <mergeCell ref="A346:B346"/>
    <mergeCell ref="C346:D346"/>
    <mergeCell ref="E346:I346"/>
    <mergeCell ref="J346:O346"/>
    <mergeCell ref="P346:X346"/>
    <mergeCell ref="Y346:AB346"/>
  </mergeCells>
  <phoneticPr fontId="3"/>
  <conditionalFormatting sqref="P13:AQ13">
    <cfRule type="expression" dxfId="325" priority="341">
      <formula>IF(RIGHT(TEXT(P13,"0.#"),1)=".",FALSE,TRUE)</formula>
    </cfRule>
    <cfRule type="expression" dxfId="324" priority="342">
      <formula>IF(RIGHT(TEXT(P13,"0.#"),1)=".",TRUE,FALSE)</formula>
    </cfRule>
  </conditionalFormatting>
  <conditionalFormatting sqref="P17:AX17">
    <cfRule type="expression" dxfId="323" priority="339">
      <formula>IF(RIGHT(TEXT(P17,"0.#"),1)=".",FALSE,TRUE)</formula>
    </cfRule>
    <cfRule type="expression" dxfId="322" priority="340">
      <formula>IF(RIGHT(TEXT(P17,"0.#"),1)=".",TRUE,FALSE)</formula>
    </cfRule>
  </conditionalFormatting>
  <conditionalFormatting sqref="Y178">
    <cfRule type="expression" dxfId="321" priority="337">
      <formula>IF(RIGHT(TEXT(Y178,"0.#"),1)=".",FALSE,TRUE)</formula>
    </cfRule>
    <cfRule type="expression" dxfId="320" priority="338">
      <formula>IF(RIGHT(TEXT(Y178,"0.#"),1)=".",TRUE,FALSE)</formula>
    </cfRule>
  </conditionalFormatting>
  <conditionalFormatting sqref="Y187">
    <cfRule type="expression" dxfId="319" priority="335">
      <formula>IF(RIGHT(TEXT(Y187,"0.#"),1)=".",FALSE,TRUE)</formula>
    </cfRule>
    <cfRule type="expression" dxfId="318" priority="336">
      <formula>IF(RIGHT(TEXT(Y187,"0.#"),1)=".",TRUE,FALSE)</formula>
    </cfRule>
  </conditionalFormatting>
  <conditionalFormatting sqref="Y205:Y212 Y203 Y192:Y199 Y190">
    <cfRule type="expression" dxfId="317" priority="317">
      <formula>IF(RIGHT(TEXT(Y190,"0.#"),1)=".",FALSE,TRUE)</formula>
    </cfRule>
    <cfRule type="expression" dxfId="316" priority="318">
      <formula>IF(RIGHT(TEXT(Y190,"0.#"),1)=".",TRUE,FALSE)</formula>
    </cfRule>
  </conditionalFormatting>
  <conditionalFormatting sqref="P15:AQ16 P14:AX14 P12:AX12">
    <cfRule type="expression" dxfId="315" priority="333">
      <formula>IF(RIGHT(TEXT(P12,"0.#"),1)=".",FALSE,TRUE)</formula>
    </cfRule>
    <cfRule type="expression" dxfId="314" priority="334">
      <formula>IF(RIGHT(TEXT(P12,"0.#"),1)=".",TRUE,FALSE)</formula>
    </cfRule>
  </conditionalFormatting>
  <conditionalFormatting sqref="P18:AJ18">
    <cfRule type="expression" dxfId="313" priority="331">
      <formula>IF(RIGHT(TEXT(P18,"0.#"),1)=".",FALSE,TRUE)</formula>
    </cfRule>
    <cfRule type="expression" dxfId="312" priority="332">
      <formula>IF(RIGHT(TEXT(P18,"0.#"),1)=".",TRUE,FALSE)</formula>
    </cfRule>
  </conditionalFormatting>
  <conditionalFormatting sqref="Y179:Y186 Y177">
    <cfRule type="expression" dxfId="311" priority="329">
      <formula>IF(RIGHT(TEXT(Y177,"0.#"),1)=".",FALSE,TRUE)</formula>
    </cfRule>
    <cfRule type="expression" dxfId="310" priority="330">
      <formula>IF(RIGHT(TEXT(Y177,"0.#"),1)=".",TRUE,FALSE)</formula>
    </cfRule>
  </conditionalFormatting>
  <conditionalFormatting sqref="AU178">
    <cfRule type="expression" dxfId="309" priority="327">
      <formula>IF(RIGHT(TEXT(AU178,"0.#"),1)=".",FALSE,TRUE)</formula>
    </cfRule>
    <cfRule type="expression" dxfId="308" priority="328">
      <formula>IF(RIGHT(TEXT(AU178,"0.#"),1)=".",TRUE,FALSE)</formula>
    </cfRule>
  </conditionalFormatting>
  <conditionalFormatting sqref="AU187">
    <cfRule type="expression" dxfId="307" priority="325">
      <formula>IF(RIGHT(TEXT(AU187,"0.#"),1)=".",FALSE,TRUE)</formula>
    </cfRule>
    <cfRule type="expression" dxfId="306" priority="326">
      <formula>IF(RIGHT(TEXT(AU187,"0.#"),1)=".",TRUE,FALSE)</formula>
    </cfRule>
  </conditionalFormatting>
  <conditionalFormatting sqref="AU179:AU186 AU177">
    <cfRule type="expression" dxfId="305" priority="323">
      <formula>IF(RIGHT(TEXT(AU177,"0.#"),1)=".",FALSE,TRUE)</formula>
    </cfRule>
    <cfRule type="expression" dxfId="304" priority="324">
      <formula>IF(RIGHT(TEXT(AU177,"0.#"),1)=".",TRUE,FALSE)</formula>
    </cfRule>
  </conditionalFormatting>
  <conditionalFormatting sqref="Y204 Y191">
    <cfRule type="expression" dxfId="303" priority="321">
      <formula>IF(RIGHT(TEXT(Y191,"0.#"),1)=".",FALSE,TRUE)</formula>
    </cfRule>
    <cfRule type="expression" dxfId="302" priority="322">
      <formula>IF(RIGHT(TEXT(Y191,"0.#"),1)=".",TRUE,FALSE)</formula>
    </cfRule>
  </conditionalFormatting>
  <conditionalFormatting sqref="Y213 Y200">
    <cfRule type="expression" dxfId="301" priority="319">
      <formula>IF(RIGHT(TEXT(Y200,"0.#"),1)=".",FALSE,TRUE)</formula>
    </cfRule>
    <cfRule type="expression" dxfId="300" priority="320">
      <formula>IF(RIGHT(TEXT(Y200,"0.#"),1)=".",TRUE,FALSE)</formula>
    </cfRule>
  </conditionalFormatting>
  <conditionalFormatting sqref="AU204 AU191">
    <cfRule type="expression" dxfId="299" priority="315">
      <formula>IF(RIGHT(TEXT(AU191,"0.#"),1)=".",FALSE,TRUE)</formula>
    </cfRule>
    <cfRule type="expression" dxfId="298" priority="316">
      <formula>IF(RIGHT(TEXT(AU191,"0.#"),1)=".",TRUE,FALSE)</formula>
    </cfRule>
  </conditionalFormatting>
  <conditionalFormatting sqref="AU213 AU200">
    <cfRule type="expression" dxfId="297" priority="313">
      <formula>IF(RIGHT(TEXT(AU200,"0.#"),1)=".",FALSE,TRUE)</formula>
    </cfRule>
    <cfRule type="expression" dxfId="296" priority="314">
      <formula>IF(RIGHT(TEXT(AU200,"0.#"),1)=".",TRUE,FALSE)</formula>
    </cfRule>
  </conditionalFormatting>
  <conditionalFormatting sqref="AU205:AU212 AU203 AU192:AU199 AU190">
    <cfRule type="expression" dxfId="295" priority="311">
      <formula>IF(RIGHT(TEXT(AU190,"0.#"),1)=".",FALSE,TRUE)</formula>
    </cfRule>
    <cfRule type="expression" dxfId="294" priority="312">
      <formula>IF(RIGHT(TEXT(AU190,"0.#"),1)=".",TRUE,FALSE)</formula>
    </cfRule>
  </conditionalFormatting>
  <conditionalFormatting sqref="AM33">
    <cfRule type="expression" dxfId="293" priority="299">
      <formula>IF(RIGHT(TEXT(AM33,"0.#"),1)=".",FALSE,TRUE)</formula>
    </cfRule>
    <cfRule type="expression" dxfId="292" priority="300">
      <formula>IF(RIGHT(TEXT(AM33,"0.#"),1)=".",TRUE,FALSE)</formula>
    </cfRule>
  </conditionalFormatting>
  <conditionalFormatting sqref="AE32">
    <cfRule type="expression" dxfId="291" priority="309">
      <formula>IF(RIGHT(TEXT(AE32,"0.#"),1)=".",FALSE,TRUE)</formula>
    </cfRule>
    <cfRule type="expression" dxfId="290" priority="310">
      <formula>IF(RIGHT(TEXT(AE32,"0.#"),1)=".",TRUE,FALSE)</formula>
    </cfRule>
  </conditionalFormatting>
  <conditionalFormatting sqref="AE33">
    <cfRule type="expression" dxfId="289" priority="307">
      <formula>IF(RIGHT(TEXT(AE33,"0.#"),1)=".",FALSE,TRUE)</formula>
    </cfRule>
    <cfRule type="expression" dxfId="288" priority="308">
      <formula>IF(RIGHT(TEXT(AE33,"0.#"),1)=".",TRUE,FALSE)</formula>
    </cfRule>
  </conditionalFormatting>
  <conditionalFormatting sqref="AI33">
    <cfRule type="expression" dxfId="287" priority="305">
      <formula>IF(RIGHT(TEXT(AI33,"0.#"),1)=".",FALSE,TRUE)</formula>
    </cfRule>
    <cfRule type="expression" dxfId="286" priority="306">
      <formula>IF(RIGHT(TEXT(AI33,"0.#"),1)=".",TRUE,FALSE)</formula>
    </cfRule>
  </conditionalFormatting>
  <conditionalFormatting sqref="AI32">
    <cfRule type="expression" dxfId="285" priority="303">
      <formula>IF(RIGHT(TEXT(AI32,"0.#"),1)=".",FALSE,TRUE)</formula>
    </cfRule>
    <cfRule type="expression" dxfId="284" priority="304">
      <formula>IF(RIGHT(TEXT(AI32,"0.#"),1)=".",TRUE,FALSE)</formula>
    </cfRule>
  </conditionalFormatting>
  <conditionalFormatting sqref="AM32">
    <cfRule type="expression" dxfId="283" priority="301">
      <formula>IF(RIGHT(TEXT(AM32,"0.#"),1)=".",FALSE,TRUE)</formula>
    </cfRule>
    <cfRule type="expression" dxfId="282" priority="302">
      <formula>IF(RIGHT(TEXT(AM32,"0.#"),1)=".",TRUE,FALSE)</formula>
    </cfRule>
  </conditionalFormatting>
  <conditionalFormatting sqref="AQ31:AQ33">
    <cfRule type="expression" dxfId="281" priority="297">
      <formula>IF(RIGHT(TEXT(AQ31,"0.#"),1)=".",FALSE,TRUE)</formula>
    </cfRule>
    <cfRule type="expression" dxfId="280" priority="298">
      <formula>IF(RIGHT(TEXT(AQ31,"0.#"),1)=".",TRUE,FALSE)</formula>
    </cfRule>
  </conditionalFormatting>
  <conditionalFormatting sqref="AU31:AU33">
    <cfRule type="expression" dxfId="279" priority="295">
      <formula>IF(RIGHT(TEXT(AU31,"0.#"),1)=".",FALSE,TRUE)</formula>
    </cfRule>
    <cfRule type="expression" dxfId="278" priority="296">
      <formula>IF(RIGHT(TEXT(AU31,"0.#"),1)=".",TRUE,FALSE)</formula>
    </cfRule>
  </conditionalFormatting>
  <conditionalFormatting sqref="AE49">
    <cfRule type="expression" dxfId="277" priority="293">
      <formula>IF(RIGHT(TEXT(AE49,"0.#"),1)=".",FALSE,TRUE)</formula>
    </cfRule>
    <cfRule type="expression" dxfId="276" priority="294">
      <formula>IF(RIGHT(TEXT(AE49,"0.#"),1)=".",TRUE,FALSE)</formula>
    </cfRule>
  </conditionalFormatting>
  <conditionalFormatting sqref="AE51">
    <cfRule type="expression" dxfId="275" priority="291">
      <formula>IF(RIGHT(TEXT(AE51,"0.#"),1)=".",FALSE,TRUE)</formula>
    </cfRule>
    <cfRule type="expression" dxfId="274" priority="292">
      <formula>IF(RIGHT(TEXT(AE51,"0.#"),1)=".",TRUE,FALSE)</formula>
    </cfRule>
  </conditionalFormatting>
  <conditionalFormatting sqref="AI51">
    <cfRule type="expression" dxfId="273" priority="289">
      <formula>IF(RIGHT(TEXT(AI51,"0.#"),1)=".",FALSE,TRUE)</formula>
    </cfRule>
    <cfRule type="expression" dxfId="272" priority="290">
      <formula>IF(RIGHT(TEXT(AI51,"0.#"),1)=".",TRUE,FALSE)</formula>
    </cfRule>
  </conditionalFormatting>
  <conditionalFormatting sqref="AQ64">
    <cfRule type="expression" dxfId="271" priority="287">
      <formula>IF(RIGHT(TEXT(AQ64,"0.#"),1)=".",FALSE,TRUE)</formula>
    </cfRule>
    <cfRule type="expression" dxfId="270" priority="288">
      <formula>IF(RIGHT(TEXT(AQ64,"0.#"),1)=".",TRUE,FALSE)</formula>
    </cfRule>
  </conditionalFormatting>
  <conditionalFormatting sqref="AQ65">
    <cfRule type="expression" dxfId="269" priority="275">
      <formula>IF(RIGHT(TEXT(AQ65,"0.#"),1)=".",FALSE,TRUE)</formula>
    </cfRule>
    <cfRule type="expression" dxfId="268" priority="276">
      <formula>IF(RIGHT(TEXT(AQ65,"0.#"),1)=".",TRUE,FALSE)</formula>
    </cfRule>
  </conditionalFormatting>
  <conditionalFormatting sqref="AE36">
    <cfRule type="expression" dxfId="267" priority="273">
      <formula>IF(RIGHT(TEXT(AE36,"0.#"),1)=".",FALSE,TRUE)</formula>
    </cfRule>
    <cfRule type="expression" dxfId="266" priority="274">
      <formula>IF(RIGHT(TEXT(AE36,"0.#"),1)=".",TRUE,FALSE)</formula>
    </cfRule>
  </conditionalFormatting>
  <conditionalFormatting sqref="AE37">
    <cfRule type="expression" dxfId="265" priority="271">
      <formula>IF(RIGHT(TEXT(AE37,"0.#"),1)=".",FALSE,TRUE)</formula>
    </cfRule>
    <cfRule type="expression" dxfId="264" priority="272">
      <formula>IF(RIGHT(TEXT(AE37,"0.#"),1)=".",TRUE,FALSE)</formula>
    </cfRule>
  </conditionalFormatting>
  <conditionalFormatting sqref="AE38">
    <cfRule type="expression" dxfId="263" priority="269">
      <formula>IF(RIGHT(TEXT(AE38,"0.#"),1)=".",FALSE,TRUE)</formula>
    </cfRule>
    <cfRule type="expression" dxfId="262" priority="270">
      <formula>IF(RIGHT(TEXT(AE38,"0.#"),1)=".",TRUE,FALSE)</formula>
    </cfRule>
  </conditionalFormatting>
  <conditionalFormatting sqref="AI38">
    <cfRule type="expression" dxfId="261" priority="267">
      <formula>IF(RIGHT(TEXT(AI38,"0.#"),1)=".",FALSE,TRUE)</formula>
    </cfRule>
    <cfRule type="expression" dxfId="260" priority="268">
      <formula>IF(RIGHT(TEXT(AI38,"0.#"),1)=".",TRUE,FALSE)</formula>
    </cfRule>
  </conditionalFormatting>
  <conditionalFormatting sqref="AI37">
    <cfRule type="expression" dxfId="259" priority="265">
      <formula>IF(RIGHT(TEXT(AI37,"0.#"),1)=".",FALSE,TRUE)</formula>
    </cfRule>
    <cfRule type="expression" dxfId="258" priority="266">
      <formula>IF(RIGHT(TEXT(AI37,"0.#"),1)=".",TRUE,FALSE)</formula>
    </cfRule>
  </conditionalFormatting>
  <conditionalFormatting sqref="AI36">
    <cfRule type="expression" dxfId="257" priority="263">
      <formula>IF(RIGHT(TEXT(AI36,"0.#"),1)=".",FALSE,TRUE)</formula>
    </cfRule>
    <cfRule type="expression" dxfId="256" priority="264">
      <formula>IF(RIGHT(TEXT(AI36,"0.#"),1)=".",TRUE,FALSE)</formula>
    </cfRule>
  </conditionalFormatting>
  <conditionalFormatting sqref="AM36">
    <cfRule type="expression" dxfId="255" priority="261">
      <formula>IF(RIGHT(TEXT(AM36,"0.#"),1)=".",FALSE,TRUE)</formula>
    </cfRule>
    <cfRule type="expression" dxfId="254" priority="262">
      <formula>IF(RIGHT(TEXT(AM36,"0.#"),1)=".",TRUE,FALSE)</formula>
    </cfRule>
  </conditionalFormatting>
  <conditionalFormatting sqref="AM37">
    <cfRule type="expression" dxfId="253" priority="259">
      <formula>IF(RIGHT(TEXT(AM37,"0.#"),1)=".",FALSE,TRUE)</formula>
    </cfRule>
    <cfRule type="expression" dxfId="252" priority="260">
      <formula>IF(RIGHT(TEXT(AM37,"0.#"),1)=".",TRUE,FALSE)</formula>
    </cfRule>
  </conditionalFormatting>
  <conditionalFormatting sqref="AM38">
    <cfRule type="expression" dxfId="251" priority="257">
      <formula>IF(RIGHT(TEXT(AM38,"0.#"),1)=".",FALSE,TRUE)</formula>
    </cfRule>
    <cfRule type="expression" dxfId="250" priority="258">
      <formula>IF(RIGHT(TEXT(AM38,"0.#"),1)=".",TRUE,FALSE)</formula>
    </cfRule>
  </conditionalFormatting>
  <conditionalFormatting sqref="AE70">
    <cfRule type="expression" dxfId="249" priority="255">
      <formula>IF(RIGHT(TEXT(AE70,"0.#"),1)=".",FALSE,TRUE)</formula>
    </cfRule>
    <cfRule type="expression" dxfId="248" priority="256">
      <formula>IF(RIGHT(TEXT(AE70,"0.#"),1)=".",TRUE,FALSE)</formula>
    </cfRule>
  </conditionalFormatting>
  <conditionalFormatting sqref="AI70">
    <cfRule type="expression" dxfId="247" priority="253">
      <formula>IF(RIGHT(TEXT(AI70,"0.#"),1)=".",FALSE,TRUE)</formula>
    </cfRule>
    <cfRule type="expression" dxfId="246" priority="254">
      <formula>IF(RIGHT(TEXT(AI70,"0.#"),1)=".",TRUE,FALSE)</formula>
    </cfRule>
  </conditionalFormatting>
  <conditionalFormatting sqref="AM70">
    <cfRule type="expression" dxfId="245" priority="251">
      <formula>IF(RIGHT(TEXT(AM70,"0.#"),1)=".",FALSE,TRUE)</formula>
    </cfRule>
    <cfRule type="expression" dxfId="244" priority="252">
      <formula>IF(RIGHT(TEXT(AM70,"0.#"),1)=".",TRUE,FALSE)</formula>
    </cfRule>
  </conditionalFormatting>
  <conditionalFormatting sqref="AQ71">
    <cfRule type="expression" dxfId="243" priority="249">
      <formula>IF(RIGHT(TEXT(AQ71,"0.#"),1)=".",FALSE,TRUE)</formula>
    </cfRule>
    <cfRule type="expression" dxfId="242" priority="250">
      <formula>IF(RIGHT(TEXT(AQ71,"0.#"),1)=".",TRUE,FALSE)</formula>
    </cfRule>
  </conditionalFormatting>
  <conditionalFormatting sqref="AQ70">
    <cfRule type="expression" dxfId="241" priority="247">
      <formula>IF(RIGHT(TEXT(AQ70,"0.#"),1)=".",FALSE,TRUE)</formula>
    </cfRule>
    <cfRule type="expression" dxfId="240" priority="248">
      <formula>IF(RIGHT(TEXT(AQ70,"0.#"),1)=".",TRUE,FALSE)</formula>
    </cfRule>
  </conditionalFormatting>
  <conditionalFormatting sqref="AU70">
    <cfRule type="expression" dxfId="239" priority="245">
      <formula>IF(RIGHT(TEXT(AU70,"0.#"),1)=".",FALSE,TRUE)</formula>
    </cfRule>
    <cfRule type="expression" dxfId="238" priority="246">
      <formula>IF(RIGHT(TEXT(AU70,"0.#"),1)=".",TRUE,FALSE)</formula>
    </cfRule>
  </conditionalFormatting>
  <conditionalFormatting sqref="AU71">
    <cfRule type="expression" dxfId="237" priority="243">
      <formula>IF(RIGHT(TEXT(AU71,"0.#"),1)=".",FALSE,TRUE)</formula>
    </cfRule>
    <cfRule type="expression" dxfId="236" priority="244">
      <formula>IF(RIGHT(TEXT(AU71,"0.#"),1)=".",TRUE,FALSE)</formula>
    </cfRule>
  </conditionalFormatting>
  <conditionalFormatting sqref="AE85">
    <cfRule type="expression" dxfId="235" priority="241">
      <formula>IF(RIGHT(TEXT(AE85,"0.#"),1)=".",FALSE,TRUE)</formula>
    </cfRule>
    <cfRule type="expression" dxfId="234" priority="242">
      <formula>IF(RIGHT(TEXT(AE85,"0.#"),1)=".",TRUE,FALSE)</formula>
    </cfRule>
  </conditionalFormatting>
  <conditionalFormatting sqref="AM87">
    <cfRule type="expression" dxfId="233" priority="231">
      <formula>IF(RIGHT(TEXT(AM87,"0.#"),1)=".",FALSE,TRUE)</formula>
    </cfRule>
    <cfRule type="expression" dxfId="232" priority="232">
      <formula>IF(RIGHT(TEXT(AM87,"0.#"),1)=".",TRUE,FALSE)</formula>
    </cfRule>
  </conditionalFormatting>
  <conditionalFormatting sqref="AE86">
    <cfRule type="expression" dxfId="231" priority="239">
      <formula>IF(RIGHT(TEXT(AE86,"0.#"),1)=".",FALSE,TRUE)</formula>
    </cfRule>
    <cfRule type="expression" dxfId="230" priority="240">
      <formula>IF(RIGHT(TEXT(AE86,"0.#"),1)=".",TRUE,FALSE)</formula>
    </cfRule>
  </conditionalFormatting>
  <conditionalFormatting sqref="AE87">
    <cfRule type="expression" dxfId="229" priority="237">
      <formula>IF(RIGHT(TEXT(AE87,"0.#"),1)=".",FALSE,TRUE)</formula>
    </cfRule>
    <cfRule type="expression" dxfId="228" priority="238">
      <formula>IF(RIGHT(TEXT(AE87,"0.#"),1)=".",TRUE,FALSE)</formula>
    </cfRule>
  </conditionalFormatting>
  <conditionalFormatting sqref="AM85">
    <cfRule type="expression" dxfId="227" priority="235">
      <formula>IF(RIGHT(TEXT(AM85,"0.#"),1)=".",FALSE,TRUE)</formula>
    </cfRule>
    <cfRule type="expression" dxfId="226" priority="236">
      <formula>IF(RIGHT(TEXT(AM85,"0.#"),1)=".",TRUE,FALSE)</formula>
    </cfRule>
  </conditionalFormatting>
  <conditionalFormatting sqref="AM86">
    <cfRule type="expression" dxfId="225" priority="233">
      <formula>IF(RIGHT(TEXT(AM86,"0.#"),1)=".",FALSE,TRUE)</formula>
    </cfRule>
    <cfRule type="expression" dxfId="224" priority="234">
      <formula>IF(RIGHT(TEXT(AM86,"0.#"),1)=".",TRUE,FALSE)</formula>
    </cfRule>
  </conditionalFormatting>
  <conditionalFormatting sqref="AU85">
    <cfRule type="expression" dxfId="223" priority="229">
      <formula>IF(RIGHT(TEXT(AU85,"0.#"),1)=".",FALSE,TRUE)</formula>
    </cfRule>
    <cfRule type="expression" dxfId="222" priority="230">
      <formula>IF(RIGHT(TEXT(AU85,"0.#"),1)=".",TRUE,FALSE)</formula>
    </cfRule>
  </conditionalFormatting>
  <conditionalFormatting sqref="AU86">
    <cfRule type="expression" dxfId="221" priority="227">
      <formula>IF(RIGHT(TEXT(AU86,"0.#"),1)=".",FALSE,TRUE)</formula>
    </cfRule>
    <cfRule type="expression" dxfId="220" priority="228">
      <formula>IF(RIGHT(TEXT(AU86,"0.#"),1)=".",TRUE,FALSE)</formula>
    </cfRule>
  </conditionalFormatting>
  <conditionalFormatting sqref="AU87">
    <cfRule type="expression" dxfId="219" priority="225">
      <formula>IF(RIGHT(TEXT(AU87,"0.#"),1)=".",FALSE,TRUE)</formula>
    </cfRule>
    <cfRule type="expression" dxfId="218" priority="226">
      <formula>IF(RIGHT(TEXT(AU87,"0.#"),1)=".",TRUE,FALSE)</formula>
    </cfRule>
  </conditionalFormatting>
  <conditionalFormatting sqref="AI87">
    <cfRule type="expression" dxfId="217" priority="219">
      <formula>IF(RIGHT(TEXT(AI87,"0.#"),1)=".",FALSE,TRUE)</formula>
    </cfRule>
    <cfRule type="expression" dxfId="216" priority="220">
      <formula>IF(RIGHT(TEXT(AI87,"0.#"),1)=".",TRUE,FALSE)</formula>
    </cfRule>
  </conditionalFormatting>
  <conditionalFormatting sqref="AI85">
    <cfRule type="expression" dxfId="215" priority="223">
      <formula>IF(RIGHT(TEXT(AI85,"0.#"),1)=".",FALSE,TRUE)</formula>
    </cfRule>
    <cfRule type="expression" dxfId="214" priority="224">
      <formula>IF(RIGHT(TEXT(AI85,"0.#"),1)=".",TRUE,FALSE)</formula>
    </cfRule>
  </conditionalFormatting>
  <conditionalFormatting sqref="AI86">
    <cfRule type="expression" dxfId="213" priority="221">
      <formula>IF(RIGHT(TEXT(AI86,"0.#"),1)=".",FALSE,TRUE)</formula>
    </cfRule>
    <cfRule type="expression" dxfId="212" priority="222">
      <formula>IF(RIGHT(TEXT(AI86,"0.#"),1)=".",TRUE,FALSE)</formula>
    </cfRule>
  </conditionalFormatting>
  <conditionalFormatting sqref="AQ86">
    <cfRule type="expression" dxfId="211" priority="217">
      <formula>IF(RIGHT(TEXT(AQ86,"0.#"),1)=".",FALSE,TRUE)</formula>
    </cfRule>
    <cfRule type="expression" dxfId="210" priority="218">
      <formula>IF(RIGHT(TEXT(AQ86,"0.#"),1)=".",TRUE,FALSE)</formula>
    </cfRule>
  </conditionalFormatting>
  <conditionalFormatting sqref="AQ87">
    <cfRule type="expression" dxfId="209" priority="215">
      <formula>IF(RIGHT(TEXT(AQ87,"0.#"),1)=".",FALSE,TRUE)</formula>
    </cfRule>
    <cfRule type="expression" dxfId="208" priority="216">
      <formula>IF(RIGHT(TEXT(AQ87,"0.#"),1)=".",TRUE,FALSE)</formula>
    </cfRule>
  </conditionalFormatting>
  <conditionalFormatting sqref="AQ85">
    <cfRule type="expression" dxfId="207" priority="213">
      <formula>IF(RIGHT(TEXT(AQ85,"0.#"),1)=".",FALSE,TRUE)</formula>
    </cfRule>
    <cfRule type="expression" dxfId="206" priority="214">
      <formula>IF(RIGHT(TEXT(AQ85,"0.#"),1)=".",TRUE,FALSE)</formula>
    </cfRule>
  </conditionalFormatting>
  <conditionalFormatting sqref="AE71">
    <cfRule type="expression" dxfId="205" priority="211">
      <formula>IF(RIGHT(TEXT(AE71,"0.#"),1)=".",FALSE,TRUE)</formula>
    </cfRule>
    <cfRule type="expression" dxfId="204" priority="212">
      <formula>IF(RIGHT(TEXT(AE71,"0.#"),1)=".",TRUE,FALSE)</formula>
    </cfRule>
  </conditionalFormatting>
  <conditionalFormatting sqref="AI71">
    <cfRule type="expression" dxfId="203" priority="209">
      <formula>IF(RIGHT(TEXT(AI71,"0.#"),1)=".",FALSE,TRUE)</formula>
    </cfRule>
    <cfRule type="expression" dxfId="202" priority="210">
      <formula>IF(RIGHT(TEXT(AI71,"0.#"),1)=".",TRUE,FALSE)</formula>
    </cfRule>
  </conditionalFormatting>
  <conditionalFormatting sqref="AM71">
    <cfRule type="expression" dxfId="201" priority="207">
      <formula>IF(RIGHT(TEXT(AM71,"0.#"),1)=".",FALSE,TRUE)</formula>
    </cfRule>
    <cfRule type="expression" dxfId="200" priority="208">
      <formula>IF(RIGHT(TEXT(AM71,"0.#"),1)=".",TRUE,FALSE)</formula>
    </cfRule>
  </conditionalFormatting>
  <conditionalFormatting sqref="AL233:AO242">
    <cfRule type="expression" dxfId="199" priority="203">
      <formula>IF(AND(AL233&gt;=0, RIGHT(TEXT(AL233,"0.#"),1)&lt;&gt;"."),TRUE,FALSE)</formula>
    </cfRule>
    <cfRule type="expression" dxfId="198" priority="204">
      <formula>IF(AND(AL233&gt;=0, RIGHT(TEXT(AL233,"0.#"),1)="."),TRUE,FALSE)</formula>
    </cfRule>
    <cfRule type="expression" dxfId="197" priority="205">
      <formula>IF(AND(AL233&lt;0, RIGHT(TEXT(AL233,"0.#"),1)&lt;&gt;"."),TRUE,FALSE)</formula>
    </cfRule>
    <cfRule type="expression" dxfId="196" priority="206">
      <formula>IF(AND(AL233&lt;0, RIGHT(TEXT(AL233,"0.#"),1)="."),TRUE,FALSE)</formula>
    </cfRule>
  </conditionalFormatting>
  <conditionalFormatting sqref="AL298:AO307">
    <cfRule type="expression" dxfId="195" priority="199">
      <formula>IF(AND(AL298&gt;=0, RIGHT(TEXT(AL298,"0.#"),1)&lt;&gt;"."),TRUE,FALSE)</formula>
    </cfRule>
    <cfRule type="expression" dxfId="194" priority="200">
      <formula>IF(AND(AL298&gt;=0, RIGHT(TEXT(AL298,"0.#"),1)="."),TRUE,FALSE)</formula>
    </cfRule>
    <cfRule type="expression" dxfId="193" priority="201">
      <formula>IF(AND(AL298&lt;0, RIGHT(TEXT(AL298,"0.#"),1)&lt;&gt;"."),TRUE,FALSE)</formula>
    </cfRule>
    <cfRule type="expression" dxfId="192" priority="202">
      <formula>IF(AND(AL298&lt;0, RIGHT(TEXT(AL298,"0.#"),1)="."),TRUE,FALSE)</formula>
    </cfRule>
  </conditionalFormatting>
  <conditionalFormatting sqref="AL338:AO338">
    <cfRule type="expression" dxfId="191" priority="195">
      <formula>IF(AND(AL338&gt;=0, RIGHT(TEXT(AL338,"0.#"),1)&lt;&gt;"."),TRUE,FALSE)</formula>
    </cfRule>
    <cfRule type="expression" dxfId="190" priority="196">
      <formula>IF(AND(AL338&gt;=0, RIGHT(TEXT(AL338,"0.#"),1)="."),TRUE,FALSE)</formula>
    </cfRule>
    <cfRule type="expression" dxfId="189" priority="197">
      <formula>IF(AND(AL338&lt;0, RIGHT(TEXT(AL338,"0.#"),1)&lt;&gt;"."),TRUE,FALSE)</formula>
    </cfRule>
    <cfRule type="expression" dxfId="188" priority="198">
      <formula>IF(AND(AL338&lt;0, RIGHT(TEXT(AL338,"0.#"),1)="."),TRUE,FALSE)</formula>
    </cfRule>
  </conditionalFormatting>
  <conditionalFormatting sqref="AL339:AO339">
    <cfRule type="expression" dxfId="187" priority="191">
      <formula>IF(AND(AL339&gt;=0, RIGHT(TEXT(AL339,"0.#"),1)&lt;&gt;"."),TRUE,FALSE)</formula>
    </cfRule>
    <cfRule type="expression" dxfId="186" priority="192">
      <formula>IF(AND(AL339&gt;=0, RIGHT(TEXT(AL339,"0.#"),1)="."),TRUE,FALSE)</formula>
    </cfRule>
    <cfRule type="expression" dxfId="185" priority="193">
      <formula>IF(AND(AL339&lt;0, RIGHT(TEXT(AL339,"0.#"),1)&lt;&gt;"."),TRUE,FALSE)</formula>
    </cfRule>
    <cfRule type="expression" dxfId="184" priority="194">
      <formula>IF(AND(AL339&lt;0, RIGHT(TEXT(AL339,"0.#"),1)="."),TRUE,FALSE)</formula>
    </cfRule>
  </conditionalFormatting>
  <conditionalFormatting sqref="AL340:AO340">
    <cfRule type="expression" dxfId="183" priority="187">
      <formula>IF(AND(AL340&gt;=0, RIGHT(TEXT(AL340,"0.#"),1)&lt;&gt;"."),TRUE,FALSE)</formula>
    </cfRule>
    <cfRule type="expression" dxfId="182" priority="188">
      <formula>IF(AND(AL340&gt;=0, RIGHT(TEXT(AL340,"0.#"),1)="."),TRUE,FALSE)</formula>
    </cfRule>
    <cfRule type="expression" dxfId="181" priority="189">
      <formula>IF(AND(AL340&lt;0, RIGHT(TEXT(AL340,"0.#"),1)&lt;&gt;"."),TRUE,FALSE)</formula>
    </cfRule>
    <cfRule type="expression" dxfId="180" priority="190">
      <formula>IF(AND(AL340&lt;0, RIGHT(TEXT(AL340,"0.#"),1)="."),TRUE,FALSE)</formula>
    </cfRule>
  </conditionalFormatting>
  <conditionalFormatting sqref="AL341:AO341">
    <cfRule type="expression" dxfId="179" priority="183">
      <formula>IF(AND(AL341&gt;=0, RIGHT(TEXT(AL341,"0.#"),1)&lt;&gt;"."),TRUE,FALSE)</formula>
    </cfRule>
    <cfRule type="expression" dxfId="178" priority="184">
      <formula>IF(AND(AL341&gt;=0, RIGHT(TEXT(AL341,"0.#"),1)="."),TRUE,FALSE)</formula>
    </cfRule>
    <cfRule type="expression" dxfId="177" priority="185">
      <formula>IF(AND(AL341&lt;0, RIGHT(TEXT(AL341,"0.#"),1)&lt;&gt;"."),TRUE,FALSE)</formula>
    </cfRule>
    <cfRule type="expression" dxfId="176" priority="186">
      <formula>IF(AND(AL341&lt;0, RIGHT(TEXT(AL341,"0.#"),1)="."),TRUE,FALSE)</formula>
    </cfRule>
  </conditionalFormatting>
  <conditionalFormatting sqref="AL342:AO342">
    <cfRule type="expression" dxfId="175" priority="179">
      <formula>IF(AND(AL342&gt;=0, RIGHT(TEXT(AL342,"0.#"),1)&lt;&gt;"."),TRUE,FALSE)</formula>
    </cfRule>
    <cfRule type="expression" dxfId="174" priority="180">
      <formula>IF(AND(AL342&gt;=0, RIGHT(TEXT(AL342,"0.#"),1)="."),TRUE,FALSE)</formula>
    </cfRule>
    <cfRule type="expression" dxfId="173" priority="181">
      <formula>IF(AND(AL342&lt;0, RIGHT(TEXT(AL342,"0.#"),1)&lt;&gt;"."),TRUE,FALSE)</formula>
    </cfRule>
    <cfRule type="expression" dxfId="172" priority="182">
      <formula>IF(AND(AL342&lt;0, RIGHT(TEXT(AL342,"0.#"),1)="."),TRUE,FALSE)</formula>
    </cfRule>
  </conditionalFormatting>
  <conditionalFormatting sqref="AL343:AO343">
    <cfRule type="expression" dxfId="171" priority="175">
      <formula>IF(AND(AL343&gt;=0, RIGHT(TEXT(AL343,"0.#"),1)&lt;&gt;"."),TRUE,FALSE)</formula>
    </cfRule>
    <cfRule type="expression" dxfId="170" priority="176">
      <formula>IF(AND(AL343&gt;=0, RIGHT(TEXT(AL343,"0.#"),1)="."),TRUE,FALSE)</formula>
    </cfRule>
    <cfRule type="expression" dxfId="169" priority="177">
      <formula>IF(AND(AL343&lt;0, RIGHT(TEXT(AL343,"0.#"),1)&lt;&gt;"."),TRUE,FALSE)</formula>
    </cfRule>
    <cfRule type="expression" dxfId="168" priority="178">
      <formula>IF(AND(AL343&lt;0, RIGHT(TEXT(AL343,"0.#"),1)="."),TRUE,FALSE)</formula>
    </cfRule>
  </conditionalFormatting>
  <conditionalFormatting sqref="AL344:AO344">
    <cfRule type="expression" dxfId="167" priority="171">
      <formula>IF(AND(AL344&gt;=0, RIGHT(TEXT(AL344,"0.#"),1)&lt;&gt;"."),TRUE,FALSE)</formula>
    </cfRule>
    <cfRule type="expression" dxfId="166" priority="172">
      <formula>IF(AND(AL344&gt;=0, RIGHT(TEXT(AL344,"0.#"),1)="."),TRUE,FALSE)</formula>
    </cfRule>
    <cfRule type="expression" dxfId="165" priority="173">
      <formula>IF(AND(AL344&lt;0, RIGHT(TEXT(AL344,"0.#"),1)&lt;&gt;"."),TRUE,FALSE)</formula>
    </cfRule>
    <cfRule type="expression" dxfId="164" priority="174">
      <formula>IF(AND(AL344&lt;0, RIGHT(TEXT(AL344,"0.#"),1)="."),TRUE,FALSE)</formula>
    </cfRule>
  </conditionalFormatting>
  <conditionalFormatting sqref="AL345:AO345">
    <cfRule type="expression" dxfId="163" priority="167">
      <formula>IF(AND(AL345&gt;=0, RIGHT(TEXT(AL345,"0.#"),1)&lt;&gt;"."),TRUE,FALSE)</formula>
    </cfRule>
    <cfRule type="expression" dxfId="162" priority="168">
      <formula>IF(AND(AL345&gt;=0, RIGHT(TEXT(AL345,"0.#"),1)="."),TRUE,FALSE)</formula>
    </cfRule>
    <cfRule type="expression" dxfId="161" priority="169">
      <formula>IF(AND(AL345&lt;0, RIGHT(TEXT(AL345,"0.#"),1)&lt;&gt;"."),TRUE,FALSE)</formula>
    </cfRule>
    <cfRule type="expression" dxfId="160" priority="170">
      <formula>IF(AND(AL345&lt;0, RIGHT(TEXT(AL345,"0.#"),1)="."),TRUE,FALSE)</formula>
    </cfRule>
  </conditionalFormatting>
  <conditionalFormatting sqref="AL346:AO346">
    <cfRule type="expression" dxfId="159" priority="163">
      <formula>IF(AND(AL346&gt;=0, RIGHT(TEXT(AL346,"0.#"),1)&lt;&gt;"."),TRUE,FALSE)</formula>
    </cfRule>
    <cfRule type="expression" dxfId="158" priority="164">
      <formula>IF(AND(AL346&gt;=0, RIGHT(TEXT(AL346,"0.#"),1)="."),TRUE,FALSE)</formula>
    </cfRule>
    <cfRule type="expression" dxfId="157" priority="165">
      <formula>IF(AND(AL346&lt;0, RIGHT(TEXT(AL346,"0.#"),1)&lt;&gt;"."),TRUE,FALSE)</formula>
    </cfRule>
    <cfRule type="expression" dxfId="156" priority="166">
      <formula>IF(AND(AL346&lt;0, RIGHT(TEXT(AL346,"0.#"),1)="."),TRUE,FALSE)</formula>
    </cfRule>
  </conditionalFormatting>
  <conditionalFormatting sqref="AL347:AO347">
    <cfRule type="expression" dxfId="155" priority="159">
      <formula>IF(AND(AL347&gt;=0, RIGHT(TEXT(AL347,"0.#"),1)&lt;&gt;"."),TRUE,FALSE)</formula>
    </cfRule>
    <cfRule type="expression" dxfId="154" priority="160">
      <formula>IF(AND(AL347&gt;=0, RIGHT(TEXT(AL347,"0.#"),1)="."),TRUE,FALSE)</formula>
    </cfRule>
    <cfRule type="expression" dxfId="153" priority="161">
      <formula>IF(AND(AL347&lt;0, RIGHT(TEXT(AL347,"0.#"),1)&lt;&gt;"."),TRUE,FALSE)</formula>
    </cfRule>
    <cfRule type="expression" dxfId="152" priority="162">
      <formula>IF(AND(AL347&lt;0, RIGHT(TEXT(AL347,"0.#"),1)="."),TRUE,FALSE)</formula>
    </cfRule>
  </conditionalFormatting>
  <conditionalFormatting sqref="AQ36:AQ38">
    <cfRule type="expression" dxfId="151" priority="157">
      <formula>IF(RIGHT(TEXT(AQ36,"0.#"),1)=".",FALSE,TRUE)</formula>
    </cfRule>
    <cfRule type="expression" dxfId="150" priority="158">
      <formula>IF(RIGHT(TEXT(AQ36,"0.#"),1)=".",TRUE,FALSE)</formula>
    </cfRule>
  </conditionalFormatting>
  <conditionalFormatting sqref="AU36:AU38">
    <cfRule type="expression" dxfId="149" priority="155">
      <formula>IF(RIGHT(TEXT(AU36,"0.#"),1)=".",FALSE,TRUE)</formula>
    </cfRule>
    <cfRule type="expression" dxfId="148" priority="156">
      <formula>IF(RIGHT(TEXT(AU36,"0.#"),1)=".",TRUE,FALSE)</formula>
    </cfRule>
  </conditionalFormatting>
  <conditionalFormatting sqref="AQ49:AQ51">
    <cfRule type="expression" dxfId="147" priority="153">
      <formula>IF(RIGHT(TEXT(AQ49,"0.#"),1)=".",FALSE,TRUE)</formula>
    </cfRule>
    <cfRule type="expression" dxfId="146" priority="154">
      <formula>IF(RIGHT(TEXT(AQ49,"0.#"),1)=".",TRUE,FALSE)</formula>
    </cfRule>
  </conditionalFormatting>
  <conditionalFormatting sqref="AU49:AU51">
    <cfRule type="expression" dxfId="145" priority="151">
      <formula>IF(RIGHT(TEXT(AU49,"0.#"),1)=".",FALSE,TRUE)</formula>
    </cfRule>
    <cfRule type="expression" dxfId="144" priority="152">
      <formula>IF(RIGHT(TEXT(AU49,"0.#"),1)=".",TRUE,FALSE)</formula>
    </cfRule>
  </conditionalFormatting>
  <conditionalFormatting sqref="AE90">
    <cfRule type="expression" dxfId="143" priority="149">
      <formula>IF(RIGHT(TEXT(AE90,"0.#"),1)=".",FALSE,TRUE)</formula>
    </cfRule>
    <cfRule type="expression" dxfId="142" priority="150">
      <formula>IF(RIGHT(TEXT(AE90,"0.#"),1)=".",TRUE,FALSE)</formula>
    </cfRule>
  </conditionalFormatting>
  <conditionalFormatting sqref="AM92">
    <cfRule type="expression" dxfId="141" priority="139">
      <formula>IF(RIGHT(TEXT(AM92,"0.#"),1)=".",FALSE,TRUE)</formula>
    </cfRule>
    <cfRule type="expression" dxfId="140" priority="140">
      <formula>IF(RIGHT(TEXT(AM92,"0.#"),1)=".",TRUE,FALSE)</formula>
    </cfRule>
  </conditionalFormatting>
  <conditionalFormatting sqref="AE91">
    <cfRule type="expression" dxfId="139" priority="147">
      <formula>IF(RIGHT(TEXT(AE91,"0.#"),1)=".",FALSE,TRUE)</formula>
    </cfRule>
    <cfRule type="expression" dxfId="138" priority="148">
      <formula>IF(RIGHT(TEXT(AE91,"0.#"),1)=".",TRUE,FALSE)</formula>
    </cfRule>
  </conditionalFormatting>
  <conditionalFormatting sqref="AE92">
    <cfRule type="expression" dxfId="137" priority="145">
      <formula>IF(RIGHT(TEXT(AE92,"0.#"),1)=".",FALSE,TRUE)</formula>
    </cfRule>
    <cfRule type="expression" dxfId="136" priority="146">
      <formula>IF(RIGHT(TEXT(AE92,"0.#"),1)=".",TRUE,FALSE)</formula>
    </cfRule>
  </conditionalFormatting>
  <conditionalFormatting sqref="AM90">
    <cfRule type="expression" dxfId="135" priority="143">
      <formula>IF(RIGHT(TEXT(AM90,"0.#"),1)=".",FALSE,TRUE)</formula>
    </cfRule>
    <cfRule type="expression" dxfId="134" priority="144">
      <formula>IF(RIGHT(TEXT(AM90,"0.#"),1)=".",TRUE,FALSE)</formula>
    </cfRule>
  </conditionalFormatting>
  <conditionalFormatting sqref="AM91">
    <cfRule type="expression" dxfId="133" priority="141">
      <formula>IF(RIGHT(TEXT(AM91,"0.#"),1)=".",FALSE,TRUE)</formula>
    </cfRule>
    <cfRule type="expression" dxfId="132" priority="142">
      <formula>IF(RIGHT(TEXT(AM91,"0.#"),1)=".",TRUE,FALSE)</formula>
    </cfRule>
  </conditionalFormatting>
  <conditionalFormatting sqref="AU90">
    <cfRule type="expression" dxfId="131" priority="137">
      <formula>IF(RIGHT(TEXT(AU90,"0.#"),1)=".",FALSE,TRUE)</formula>
    </cfRule>
    <cfRule type="expression" dxfId="130" priority="138">
      <formula>IF(RIGHT(TEXT(AU90,"0.#"),1)=".",TRUE,FALSE)</formula>
    </cfRule>
  </conditionalFormatting>
  <conditionalFormatting sqref="AU91">
    <cfRule type="expression" dxfId="129" priority="135">
      <formula>IF(RIGHT(TEXT(AU91,"0.#"),1)=".",FALSE,TRUE)</formula>
    </cfRule>
    <cfRule type="expression" dxfId="128" priority="136">
      <formula>IF(RIGHT(TEXT(AU91,"0.#"),1)=".",TRUE,FALSE)</formula>
    </cfRule>
  </conditionalFormatting>
  <conditionalFormatting sqref="AU92">
    <cfRule type="expression" dxfId="127" priority="133">
      <formula>IF(RIGHT(TEXT(AU92,"0.#"),1)=".",FALSE,TRUE)</formula>
    </cfRule>
    <cfRule type="expression" dxfId="126" priority="134">
      <formula>IF(RIGHT(TEXT(AU92,"0.#"),1)=".",TRUE,FALSE)</formula>
    </cfRule>
  </conditionalFormatting>
  <conditionalFormatting sqref="AI92">
    <cfRule type="expression" dxfId="125" priority="127">
      <formula>IF(RIGHT(TEXT(AI92,"0.#"),1)=".",FALSE,TRUE)</formula>
    </cfRule>
    <cfRule type="expression" dxfId="124" priority="128">
      <formula>IF(RIGHT(TEXT(AI92,"0.#"),1)=".",TRUE,FALSE)</formula>
    </cfRule>
  </conditionalFormatting>
  <conditionalFormatting sqref="AI90">
    <cfRule type="expression" dxfId="123" priority="131">
      <formula>IF(RIGHT(TEXT(AI90,"0.#"),1)=".",FALSE,TRUE)</formula>
    </cfRule>
    <cfRule type="expression" dxfId="122" priority="132">
      <formula>IF(RIGHT(TEXT(AI90,"0.#"),1)=".",TRUE,FALSE)</formula>
    </cfRule>
  </conditionalFormatting>
  <conditionalFormatting sqref="AI91">
    <cfRule type="expression" dxfId="121" priority="129">
      <formula>IF(RIGHT(TEXT(AI91,"0.#"),1)=".",FALSE,TRUE)</formula>
    </cfRule>
    <cfRule type="expression" dxfId="120" priority="130">
      <formula>IF(RIGHT(TEXT(AI91,"0.#"),1)=".",TRUE,FALSE)</formula>
    </cfRule>
  </conditionalFormatting>
  <conditionalFormatting sqref="AQ91">
    <cfRule type="expression" dxfId="119" priority="125">
      <formula>IF(RIGHT(TEXT(AQ91,"0.#"),1)=".",FALSE,TRUE)</formula>
    </cfRule>
    <cfRule type="expression" dxfId="118" priority="126">
      <formula>IF(RIGHT(TEXT(AQ91,"0.#"),1)=".",TRUE,FALSE)</formula>
    </cfRule>
  </conditionalFormatting>
  <conditionalFormatting sqref="AQ92">
    <cfRule type="expression" dxfId="117" priority="123">
      <formula>IF(RIGHT(TEXT(AQ92,"0.#"),1)=".",FALSE,TRUE)</formula>
    </cfRule>
    <cfRule type="expression" dxfId="116" priority="124">
      <formula>IF(RIGHT(TEXT(AQ92,"0.#"),1)=".",TRUE,FALSE)</formula>
    </cfRule>
  </conditionalFormatting>
  <conditionalFormatting sqref="AQ90">
    <cfRule type="expression" dxfId="115" priority="121">
      <formula>IF(RIGHT(TEXT(AQ90,"0.#"),1)=".",FALSE,TRUE)</formula>
    </cfRule>
    <cfRule type="expression" dxfId="114" priority="122">
      <formula>IF(RIGHT(TEXT(AQ90,"0.#"),1)=".",TRUE,FALSE)</formula>
    </cfRule>
  </conditionalFormatting>
  <conditionalFormatting sqref="Y218:Y225 Y216">
    <cfRule type="expression" dxfId="113" priority="115">
      <formula>IF(RIGHT(TEXT(Y216,"0.#"),1)=".",FALSE,TRUE)</formula>
    </cfRule>
    <cfRule type="expression" dxfId="112" priority="116">
      <formula>IF(RIGHT(TEXT(Y216,"0.#"),1)=".",TRUE,FALSE)</formula>
    </cfRule>
  </conditionalFormatting>
  <conditionalFormatting sqref="Y217">
    <cfRule type="expression" dxfId="111" priority="119">
      <formula>IF(RIGHT(TEXT(Y217,"0.#"),1)=".",FALSE,TRUE)</formula>
    </cfRule>
    <cfRule type="expression" dxfId="110" priority="120">
      <formula>IF(RIGHT(TEXT(Y217,"0.#"),1)=".",TRUE,FALSE)</formula>
    </cfRule>
  </conditionalFormatting>
  <conditionalFormatting sqref="Y226">
    <cfRule type="expression" dxfId="109" priority="117">
      <formula>IF(RIGHT(TEXT(Y226,"0.#"),1)=".",FALSE,TRUE)</formula>
    </cfRule>
    <cfRule type="expression" dxfId="108" priority="118">
      <formula>IF(RIGHT(TEXT(Y226,"0.#"),1)=".",TRUE,FALSE)</formula>
    </cfRule>
  </conditionalFormatting>
  <conditionalFormatting sqref="AU217">
    <cfRule type="expression" dxfId="107" priority="113">
      <formula>IF(RIGHT(TEXT(AU217,"0.#"),1)=".",FALSE,TRUE)</formula>
    </cfRule>
    <cfRule type="expression" dxfId="106" priority="114">
      <formula>IF(RIGHT(TEXT(AU217,"0.#"),1)=".",TRUE,FALSE)</formula>
    </cfRule>
  </conditionalFormatting>
  <conditionalFormatting sqref="AU226">
    <cfRule type="expression" dxfId="105" priority="111">
      <formula>IF(RIGHT(TEXT(AU226,"0.#"),1)=".",FALSE,TRUE)</formula>
    </cfRule>
    <cfRule type="expression" dxfId="104" priority="112">
      <formula>IF(RIGHT(TEXT(AU226,"0.#"),1)=".",TRUE,FALSE)</formula>
    </cfRule>
  </conditionalFormatting>
  <conditionalFormatting sqref="AU218:AU225 AU216">
    <cfRule type="expression" dxfId="103" priority="109">
      <formula>IF(RIGHT(TEXT(AU216,"0.#"),1)=".",FALSE,TRUE)</formula>
    </cfRule>
    <cfRule type="expression" dxfId="102" priority="110">
      <formula>IF(RIGHT(TEXT(AU216,"0.#"),1)=".",TRUE,FALSE)</formula>
    </cfRule>
  </conditionalFormatting>
  <conditionalFormatting sqref="AM55">
    <cfRule type="expression" dxfId="101" priority="63">
      <formula>IF(RIGHT(TEXT(AM55,"0.#"),1)=".",FALSE,TRUE)</formula>
    </cfRule>
    <cfRule type="expression" dxfId="100" priority="64">
      <formula>IF(RIGHT(TEXT(AM55,"0.#"),1)=".",TRUE,FALSE)</formula>
    </cfRule>
  </conditionalFormatting>
  <conditionalFormatting sqref="AE56">
    <cfRule type="expression" dxfId="99" priority="61">
      <formula>IF(RIGHT(TEXT(AE56,"0.#"),1)=".",FALSE,TRUE)</formula>
    </cfRule>
    <cfRule type="expression" dxfId="98" priority="62">
      <formula>IF(RIGHT(TEXT(AE56,"0.#"),1)=".",TRUE,FALSE)</formula>
    </cfRule>
  </conditionalFormatting>
  <conditionalFormatting sqref="AI56">
    <cfRule type="expression" dxfId="97" priority="59">
      <formula>IF(RIGHT(TEXT(AI56,"0.#"),1)=".",FALSE,TRUE)</formula>
    </cfRule>
    <cfRule type="expression" dxfId="96" priority="60">
      <formula>IF(RIGHT(TEXT(AI56,"0.#"),1)=".",TRUE,FALSE)</formula>
    </cfRule>
  </conditionalFormatting>
  <conditionalFormatting sqref="AL311:AO320">
    <cfRule type="expression" dxfId="95" priority="105">
      <formula>IF(AND(AL311&gt;=0, RIGHT(TEXT(AL311,"0.#"),1)&lt;&gt;"."),TRUE,FALSE)</formula>
    </cfRule>
    <cfRule type="expression" dxfId="94" priority="106">
      <formula>IF(AND(AL311&gt;=0, RIGHT(TEXT(AL311,"0.#"),1)="."),TRUE,FALSE)</formula>
    </cfRule>
    <cfRule type="expression" dxfId="93" priority="107">
      <formula>IF(AND(AL311&lt;0, RIGHT(TEXT(AL311,"0.#"),1)&lt;&gt;"."),TRUE,FALSE)</formula>
    </cfRule>
    <cfRule type="expression" dxfId="92" priority="108">
      <formula>IF(AND(AL311&lt;0, RIGHT(TEXT(AL311,"0.#"),1)="."),TRUE,FALSE)</formula>
    </cfRule>
  </conditionalFormatting>
  <conditionalFormatting sqref="AL324:AO333">
    <cfRule type="expression" dxfId="91" priority="101">
      <formula>IF(AND(AL324&gt;=0, RIGHT(TEXT(AL324,"0.#"),1)&lt;&gt;"."),TRUE,FALSE)</formula>
    </cfRule>
    <cfRule type="expression" dxfId="90" priority="102">
      <formula>IF(AND(AL324&gt;=0, RIGHT(TEXT(AL324,"0.#"),1)="."),TRUE,FALSE)</formula>
    </cfRule>
    <cfRule type="expression" dxfId="89" priority="103">
      <formula>IF(AND(AL324&lt;0, RIGHT(TEXT(AL324,"0.#"),1)&lt;&gt;"."),TRUE,FALSE)</formula>
    </cfRule>
    <cfRule type="expression" dxfId="88" priority="104">
      <formula>IF(AND(AL324&lt;0, RIGHT(TEXT(AL324,"0.#"),1)="."),TRUE,FALSE)</formula>
    </cfRule>
  </conditionalFormatting>
  <conditionalFormatting sqref="AM51">
    <cfRule type="expression" dxfId="87" priority="99">
      <formula>IF(RIGHT(TEXT(AM51,"0.#"),1)=".",FALSE,TRUE)</formula>
    </cfRule>
    <cfRule type="expression" dxfId="86" priority="100">
      <formula>IF(RIGHT(TEXT(AM51,"0.#"),1)=".",TRUE,FALSE)</formula>
    </cfRule>
  </conditionalFormatting>
  <conditionalFormatting sqref="AL285:AO294">
    <cfRule type="expression" dxfId="85" priority="95">
      <formula>IF(AND(AL285&gt;=0, RIGHT(TEXT(AL285,"0.#"),1)&lt;&gt;"."),TRUE,FALSE)</formula>
    </cfRule>
    <cfRule type="expression" dxfId="84" priority="96">
      <formula>IF(AND(AL285&gt;=0, RIGHT(TEXT(AL285,"0.#"),1)="."),TRUE,FALSE)</formula>
    </cfRule>
    <cfRule type="expression" dxfId="83" priority="97">
      <formula>IF(AND(AL285&lt;0, RIGHT(TEXT(AL285,"0.#"),1)&lt;&gt;"."),TRUE,FALSE)</formula>
    </cfRule>
    <cfRule type="expression" dxfId="82" priority="98">
      <formula>IF(AND(AL285&lt;0, RIGHT(TEXT(AL285,"0.#"),1)="."),TRUE,FALSE)</formula>
    </cfRule>
  </conditionalFormatting>
  <conditionalFormatting sqref="AL259:AO268">
    <cfRule type="expression" dxfId="81" priority="91">
      <formula>IF(AND(AL259&gt;=0, RIGHT(TEXT(AL259,"0.#"),1)&lt;&gt;"."),TRUE,FALSE)</formula>
    </cfRule>
    <cfRule type="expression" dxfId="80" priority="92">
      <formula>IF(AND(AL259&gt;=0, RIGHT(TEXT(AL259,"0.#"),1)="."),TRUE,FALSE)</formula>
    </cfRule>
    <cfRule type="expression" dxfId="79" priority="93">
      <formula>IF(AND(AL259&lt;0, RIGHT(TEXT(AL259,"0.#"),1)&lt;&gt;"."),TRUE,FALSE)</formula>
    </cfRule>
    <cfRule type="expression" dxfId="78" priority="94">
      <formula>IF(AND(AL259&lt;0, RIGHT(TEXT(AL259,"0.#"),1)="."),TRUE,FALSE)</formula>
    </cfRule>
  </conditionalFormatting>
  <conditionalFormatting sqref="AL272:AO281">
    <cfRule type="expression" dxfId="77" priority="87">
      <formula>IF(AND(AL272&gt;=0, RIGHT(TEXT(AL272,"0.#"),1)&lt;&gt;"."),TRUE,FALSE)</formula>
    </cfRule>
    <cfRule type="expression" dxfId="76" priority="88">
      <formula>IF(AND(AL272&gt;=0, RIGHT(TEXT(AL272,"0.#"),1)="."),TRUE,FALSE)</formula>
    </cfRule>
    <cfRule type="expression" dxfId="75" priority="89">
      <formula>IF(AND(AL272&lt;0, RIGHT(TEXT(AL272,"0.#"),1)&lt;&gt;"."),TRUE,FALSE)</formula>
    </cfRule>
    <cfRule type="expression" dxfId="74" priority="90">
      <formula>IF(AND(AL272&lt;0, RIGHT(TEXT(AL272,"0.#"),1)="."),TRUE,FALSE)</formula>
    </cfRule>
  </conditionalFormatting>
  <conditionalFormatting sqref="AL246:AO255">
    <cfRule type="expression" dxfId="73" priority="83">
      <formula>IF(AND(AL246&gt;=0, RIGHT(TEXT(AL246,"0.#"),1)&lt;&gt;"."),TRUE,FALSE)</formula>
    </cfRule>
    <cfRule type="expression" dxfId="72" priority="84">
      <formula>IF(AND(AL246&gt;=0, RIGHT(TEXT(AL246,"0.#"),1)="."),TRUE,FALSE)</formula>
    </cfRule>
    <cfRule type="expression" dxfId="71" priority="85">
      <formula>IF(AND(AL246&lt;0, RIGHT(TEXT(AL246,"0.#"),1)&lt;&gt;"."),TRUE,FALSE)</formula>
    </cfRule>
    <cfRule type="expression" dxfId="70" priority="86">
      <formula>IF(AND(AL246&lt;0, RIGHT(TEXT(AL246,"0.#"),1)="."),TRUE,FALSE)</formula>
    </cfRule>
  </conditionalFormatting>
  <conditionalFormatting sqref="AQ62">
    <cfRule type="expression" dxfId="69" priority="13">
      <formula>IF(RIGHT(TEXT(AQ62,"0.#"),1)=".",FALSE,TRUE)</formula>
    </cfRule>
    <cfRule type="expression" dxfId="68" priority="14">
      <formula>IF(RIGHT(TEXT(AQ62,"0.#"),1)=".",TRUE,FALSE)</formula>
    </cfRule>
  </conditionalFormatting>
  <conditionalFormatting sqref="AE53 AQ53">
    <cfRule type="expression" dxfId="67" priority="81">
      <formula>IF(RIGHT(TEXT(AE53,"0.#"),1)=".",FALSE,TRUE)</formula>
    </cfRule>
    <cfRule type="expression" dxfId="66" priority="82">
      <formula>IF(RIGHT(TEXT(AE53,"0.#"),1)=".",TRUE,FALSE)</formula>
    </cfRule>
  </conditionalFormatting>
  <conditionalFormatting sqref="AI53">
    <cfRule type="expression" dxfId="65" priority="79">
      <formula>IF(RIGHT(TEXT(AI53,"0.#"),1)=".",FALSE,TRUE)</formula>
    </cfRule>
    <cfRule type="expression" dxfId="64" priority="80">
      <formula>IF(RIGHT(TEXT(AI53,"0.#"),1)=".",TRUE,FALSE)</formula>
    </cfRule>
  </conditionalFormatting>
  <conditionalFormatting sqref="AM53">
    <cfRule type="expression" dxfId="63" priority="77">
      <formula>IF(RIGHT(TEXT(AM53,"0.#"),1)=".",FALSE,TRUE)</formula>
    </cfRule>
    <cfRule type="expression" dxfId="62" priority="78">
      <formula>IF(RIGHT(TEXT(AM53,"0.#"),1)=".",TRUE,FALSE)</formula>
    </cfRule>
  </conditionalFormatting>
  <conditionalFormatting sqref="AE54">
    <cfRule type="expression" dxfId="61" priority="75">
      <formula>IF(RIGHT(TEXT(AE54,"0.#"),1)=".",FALSE,TRUE)</formula>
    </cfRule>
    <cfRule type="expression" dxfId="60" priority="76">
      <formula>IF(RIGHT(TEXT(AE54,"0.#"),1)=".",TRUE,FALSE)</formula>
    </cfRule>
  </conditionalFormatting>
  <conditionalFormatting sqref="AI54">
    <cfRule type="expression" dxfId="59" priority="73">
      <formula>IF(RIGHT(TEXT(AI54,"0.#"),1)=".",FALSE,TRUE)</formula>
    </cfRule>
    <cfRule type="expression" dxfId="58" priority="74">
      <formula>IF(RIGHT(TEXT(AI54,"0.#"),1)=".",TRUE,FALSE)</formula>
    </cfRule>
  </conditionalFormatting>
  <conditionalFormatting sqref="AM54">
    <cfRule type="expression" dxfId="57" priority="71">
      <formula>IF(RIGHT(TEXT(AM54,"0.#"),1)=".",FALSE,TRUE)</formula>
    </cfRule>
    <cfRule type="expression" dxfId="56" priority="72">
      <formula>IF(RIGHT(TEXT(AM54,"0.#"),1)=".",TRUE,FALSE)</formula>
    </cfRule>
  </conditionalFormatting>
  <conditionalFormatting sqref="AQ54">
    <cfRule type="expression" dxfId="55" priority="69">
      <formula>IF(RIGHT(TEXT(AQ54,"0.#"),1)=".",FALSE,TRUE)</formula>
    </cfRule>
    <cfRule type="expression" dxfId="54" priority="70">
      <formula>IF(RIGHT(TEXT(AQ54,"0.#"),1)=".",TRUE,FALSE)</formula>
    </cfRule>
  </conditionalFormatting>
  <conditionalFormatting sqref="AE55 AQ55">
    <cfRule type="expression" dxfId="53" priority="67">
      <formula>IF(RIGHT(TEXT(AE55,"0.#"),1)=".",FALSE,TRUE)</formula>
    </cfRule>
    <cfRule type="expression" dxfId="52" priority="68">
      <formula>IF(RIGHT(TEXT(AE55,"0.#"),1)=".",TRUE,FALSE)</formula>
    </cfRule>
  </conditionalFormatting>
  <conditionalFormatting sqref="AI55">
    <cfRule type="expression" dxfId="51" priority="65">
      <formula>IF(RIGHT(TEXT(AI55,"0.#"),1)=".",FALSE,TRUE)</formula>
    </cfRule>
    <cfRule type="expression" dxfId="50" priority="66">
      <formula>IF(RIGHT(TEXT(AI55,"0.#"),1)=".",TRUE,FALSE)</formula>
    </cfRule>
  </conditionalFormatting>
  <conditionalFormatting sqref="AM56">
    <cfRule type="expression" dxfId="49" priority="57">
      <formula>IF(RIGHT(TEXT(AM56,"0.#"),1)=".",FALSE,TRUE)</formula>
    </cfRule>
    <cfRule type="expression" dxfId="48" priority="58">
      <formula>IF(RIGHT(TEXT(AM56,"0.#"),1)=".",TRUE,FALSE)</formula>
    </cfRule>
  </conditionalFormatting>
  <conditionalFormatting sqref="AQ56">
    <cfRule type="expression" dxfId="47" priority="55">
      <formula>IF(RIGHT(TEXT(AQ56,"0.#"),1)=".",FALSE,TRUE)</formula>
    </cfRule>
    <cfRule type="expression" dxfId="46" priority="56">
      <formula>IF(RIGHT(TEXT(AQ56,"0.#"),1)=".",TRUE,FALSE)</formula>
    </cfRule>
  </conditionalFormatting>
  <conditionalFormatting sqref="AE57 AQ57">
    <cfRule type="expression" dxfId="45" priority="53">
      <formula>IF(RIGHT(TEXT(AE57,"0.#"),1)=".",FALSE,TRUE)</formula>
    </cfRule>
    <cfRule type="expression" dxfId="44" priority="54">
      <formula>IF(RIGHT(TEXT(AE57,"0.#"),1)=".",TRUE,FALSE)</formula>
    </cfRule>
  </conditionalFormatting>
  <conditionalFormatting sqref="AI57">
    <cfRule type="expression" dxfId="43" priority="51">
      <formula>IF(RIGHT(TEXT(AI57,"0.#"),1)=".",FALSE,TRUE)</formula>
    </cfRule>
    <cfRule type="expression" dxfId="42" priority="52">
      <formula>IF(RIGHT(TEXT(AI57,"0.#"),1)=".",TRUE,FALSE)</formula>
    </cfRule>
  </conditionalFormatting>
  <conditionalFormatting sqref="AM57">
    <cfRule type="expression" dxfId="41" priority="49">
      <formula>IF(RIGHT(TEXT(AM57,"0.#"),1)=".",FALSE,TRUE)</formula>
    </cfRule>
    <cfRule type="expression" dxfId="40" priority="50">
      <formula>IF(RIGHT(TEXT(AM57,"0.#"),1)=".",TRUE,FALSE)</formula>
    </cfRule>
  </conditionalFormatting>
  <conditionalFormatting sqref="AE58">
    <cfRule type="expression" dxfId="39" priority="47">
      <formula>IF(RIGHT(TEXT(AE58,"0.#"),1)=".",FALSE,TRUE)</formula>
    </cfRule>
    <cfRule type="expression" dxfId="38" priority="48">
      <formula>IF(RIGHT(TEXT(AE58,"0.#"),1)=".",TRUE,FALSE)</formula>
    </cfRule>
  </conditionalFormatting>
  <conditionalFormatting sqref="AI58">
    <cfRule type="expression" dxfId="37" priority="45">
      <formula>IF(RIGHT(TEXT(AI58,"0.#"),1)=".",FALSE,TRUE)</formula>
    </cfRule>
    <cfRule type="expression" dxfId="36" priority="46">
      <formula>IF(RIGHT(TEXT(AI58,"0.#"),1)=".",TRUE,FALSE)</formula>
    </cfRule>
  </conditionalFormatting>
  <conditionalFormatting sqref="AM58">
    <cfRule type="expression" dxfId="35" priority="43">
      <formula>IF(RIGHT(TEXT(AM58,"0.#"),1)=".",FALSE,TRUE)</formula>
    </cfRule>
    <cfRule type="expression" dxfId="34" priority="44">
      <formula>IF(RIGHT(TEXT(AM58,"0.#"),1)=".",TRUE,FALSE)</formula>
    </cfRule>
  </conditionalFormatting>
  <conditionalFormatting sqref="AQ58">
    <cfRule type="expression" dxfId="33" priority="41">
      <formula>IF(RIGHT(TEXT(AQ58,"0.#"),1)=".",FALSE,TRUE)</formula>
    </cfRule>
    <cfRule type="expression" dxfId="32" priority="42">
      <formula>IF(RIGHT(TEXT(AQ58,"0.#"),1)=".",TRUE,FALSE)</formula>
    </cfRule>
  </conditionalFormatting>
  <conditionalFormatting sqref="AE59 AQ59">
    <cfRule type="expression" dxfId="31" priority="39">
      <formula>IF(RIGHT(TEXT(AE59,"0.#"),1)=".",FALSE,TRUE)</formula>
    </cfRule>
    <cfRule type="expression" dxfId="30" priority="40">
      <formula>IF(RIGHT(TEXT(AE59,"0.#"),1)=".",TRUE,FALSE)</formula>
    </cfRule>
  </conditionalFormatting>
  <conditionalFormatting sqref="AI59">
    <cfRule type="expression" dxfId="29" priority="37">
      <formula>IF(RIGHT(TEXT(AI59,"0.#"),1)=".",FALSE,TRUE)</formula>
    </cfRule>
    <cfRule type="expression" dxfId="28" priority="38">
      <formula>IF(RIGHT(TEXT(AI59,"0.#"),1)=".",TRUE,FALSE)</formula>
    </cfRule>
  </conditionalFormatting>
  <conditionalFormatting sqref="AM59">
    <cfRule type="expression" dxfId="27" priority="35">
      <formula>IF(RIGHT(TEXT(AM59,"0.#"),1)=".",FALSE,TRUE)</formula>
    </cfRule>
    <cfRule type="expression" dxfId="26" priority="36">
      <formula>IF(RIGHT(TEXT(AM59,"0.#"),1)=".",TRUE,FALSE)</formula>
    </cfRule>
  </conditionalFormatting>
  <conditionalFormatting sqref="AE60">
    <cfRule type="expression" dxfId="25" priority="33">
      <formula>IF(RIGHT(TEXT(AE60,"0.#"),1)=".",FALSE,TRUE)</formula>
    </cfRule>
    <cfRule type="expression" dxfId="24" priority="34">
      <formula>IF(RIGHT(TEXT(AE60,"0.#"),1)=".",TRUE,FALSE)</formula>
    </cfRule>
  </conditionalFormatting>
  <conditionalFormatting sqref="AI60">
    <cfRule type="expression" dxfId="23" priority="31">
      <formula>IF(RIGHT(TEXT(AI60,"0.#"),1)=".",FALSE,TRUE)</formula>
    </cfRule>
    <cfRule type="expression" dxfId="22" priority="32">
      <formula>IF(RIGHT(TEXT(AI60,"0.#"),1)=".",TRUE,FALSE)</formula>
    </cfRule>
  </conditionalFormatting>
  <conditionalFormatting sqref="AM60">
    <cfRule type="expression" dxfId="21" priority="29">
      <formula>IF(RIGHT(TEXT(AM60,"0.#"),1)=".",FALSE,TRUE)</formula>
    </cfRule>
    <cfRule type="expression" dxfId="20" priority="30">
      <formula>IF(RIGHT(TEXT(AM60,"0.#"),1)=".",TRUE,FALSE)</formula>
    </cfRule>
  </conditionalFormatting>
  <conditionalFormatting sqref="AQ60">
    <cfRule type="expression" dxfId="19" priority="27">
      <formula>IF(RIGHT(TEXT(AQ60,"0.#"),1)=".",FALSE,TRUE)</formula>
    </cfRule>
    <cfRule type="expression" dxfId="18" priority="28">
      <formula>IF(RIGHT(TEXT(AQ60,"0.#"),1)=".",TRUE,FALSE)</formula>
    </cfRule>
  </conditionalFormatting>
  <conditionalFormatting sqref="AE61 AQ61">
    <cfRule type="expression" dxfId="17" priority="25">
      <formula>IF(RIGHT(TEXT(AE61,"0.#"),1)=".",FALSE,TRUE)</formula>
    </cfRule>
    <cfRule type="expression" dxfId="16" priority="26">
      <formula>IF(RIGHT(TEXT(AE61,"0.#"),1)=".",TRUE,FALSE)</formula>
    </cfRule>
  </conditionalFormatting>
  <conditionalFormatting sqref="AI61">
    <cfRule type="expression" dxfId="15" priority="23">
      <formula>IF(RIGHT(TEXT(AI61,"0.#"),1)=".",FALSE,TRUE)</formula>
    </cfRule>
    <cfRule type="expression" dxfId="14" priority="24">
      <formula>IF(RIGHT(TEXT(AI61,"0.#"),1)=".",TRUE,FALSE)</formula>
    </cfRule>
  </conditionalFormatting>
  <conditionalFormatting sqref="AM61">
    <cfRule type="expression" dxfId="13" priority="21">
      <formula>IF(RIGHT(TEXT(AM61,"0.#"),1)=".",FALSE,TRUE)</formula>
    </cfRule>
    <cfRule type="expression" dxfId="12" priority="22">
      <formula>IF(RIGHT(TEXT(AM61,"0.#"),1)=".",TRUE,FALSE)</formula>
    </cfRule>
  </conditionalFormatting>
  <conditionalFormatting sqref="AE62">
    <cfRule type="expression" dxfId="11" priority="19">
      <formula>IF(RIGHT(TEXT(AE62,"0.#"),1)=".",FALSE,TRUE)</formula>
    </cfRule>
    <cfRule type="expression" dxfId="10" priority="20">
      <formula>IF(RIGHT(TEXT(AE62,"0.#"),1)=".",TRUE,FALSE)</formula>
    </cfRule>
  </conditionalFormatting>
  <conditionalFormatting sqref="AI62">
    <cfRule type="expression" dxfId="9" priority="17">
      <formula>IF(RIGHT(TEXT(AI62,"0.#"),1)=".",FALSE,TRUE)</formula>
    </cfRule>
    <cfRule type="expression" dxfId="8" priority="18">
      <formula>IF(RIGHT(TEXT(AI62,"0.#"),1)=".",TRUE,FALSE)</formula>
    </cfRule>
  </conditionalFormatting>
  <conditionalFormatting sqref="AM62">
    <cfRule type="expression" dxfId="7" priority="15">
      <formula>IF(RIGHT(TEXT(AM62,"0.#"),1)=".",FALSE,TRUE)</formula>
    </cfRule>
    <cfRule type="expression" dxfId="6" priority="16">
      <formula>IF(RIGHT(TEXT(AM62,"0.#"),1)=".",TRUE,FALSE)</formula>
    </cfRule>
  </conditionalFormatting>
  <conditionalFormatting sqref="AM65">
    <cfRule type="expression" dxfId="5" priority="11">
      <formula>IF(RIGHT(TEXT(AM65,"0.#"),1)=".",FALSE,TRUE)</formula>
    </cfRule>
    <cfRule type="expression" dxfId="4" priority="12">
      <formula>IF(RIGHT(TEXT(AM65,"0.#"),1)=".",TRUE,FALSE)</formula>
    </cfRule>
  </conditionalFormatting>
  <conditionalFormatting sqref="AI65">
    <cfRule type="expression" dxfId="3" priority="9">
      <formula>IF(RIGHT(TEXT(AI65,"0.#"),1)=".",FALSE,TRUE)</formula>
    </cfRule>
    <cfRule type="expression" dxfId="2" priority="10">
      <formula>IF(RIGHT(TEXT(AI65,"0.#"),1)=".",TRUE,FALSE)</formula>
    </cfRule>
  </conditionalFormatting>
  <conditionalFormatting sqref="AE65">
    <cfRule type="expression" dxfId="1" priority="7">
      <formula>IF(RIGHT(TEXT(AE65,"0.#"),1)=".",FALSE,TRUE)</formula>
    </cfRule>
    <cfRule type="expression" dxfId="0" priority="8">
      <formula>IF(RIGHT(TEXT(AE65,"0.#"),1)=".",TRUE,FALSE)</formula>
    </cfRule>
  </conditionalFormatting>
  <dataValidations count="12">
    <dataValidation type="list" allowBlank="1" showInputMessage="1" showErrorMessage="1" sqref="AC237:AG242 AC339:AG347">
      <formula1>$AE$1:$AE$7</formula1>
    </dataValidation>
    <dataValidation type="whole" imeMode="off" allowBlank="1" showInputMessage="1" showErrorMessage="1" sqref="AT1:AU1">
      <formula1>1</formula1>
      <formula2>9999</formula2>
    </dataValidation>
    <dataValidation type="whole" imeMode="off" allowBlank="1" showInputMessage="1" showErrorMessage="1" sqref="J298:O307 J338:O347 J324:O333 J246:O255 J311:O320 J285:O294 J259:O268 J272:O281 J233:O242">
      <formula1>1</formula1>
      <formula2>9999999999999</formula2>
    </dataValidation>
    <dataValidation imeMode="off" allowBlank="1" showInputMessage="1" showErrorMessage="1" sqref="Y298:AB307 Y246:AB255 Y324:AB333 Y233:AB242 Y311:AB320 Y285:AB294 Y259:AB268 Y338:AB347 Y272:AB281"/>
    <dataValidation imeMode="disabled" allowBlank="1" showInputMessage="1" showErrorMessage="1" sqref="AE70:AX71"/>
    <dataValidation type="list" allowBlank="1" showInputMessage="1" showErrorMessage="1" error="プルダウンリストから選択してください。" sqref="AD102:AF103">
      <formula1>"有,無"</formula1>
    </dataValidation>
    <dataValidation type="whole" imeMode="disabled" allowBlank="1" showInputMessage="1" showErrorMessage="1" sqref="AW1:AX1">
      <formula1>0</formula1>
      <formula2>99</formula2>
    </dataValidation>
    <dataValidation type="custom" imeMode="disabled" allowBlank="1" showInputMessage="1" showErrorMessage="1" sqref="P12:AX12 P13:AQ13 P14:AX14 P17:AX17 P15:AQ16 AL311:AL320 AU216:AX225 AW30 AI49:AI51 AQ35:AQ38 AI53:AI62 AM53:AM62 AE53:AE62 AQ48:AQ51 AE49:AE51 Y177:AB186 Y190:AB199 AU190:AX199 Y203:AB212 AL272:AL281 AU30 AQ30 AU177:AX186 AU48:AU51 AL324:AL333 AU203:AX212 AL338:AL347 AL259:AL268 AW48 AQ53:AQ62 AU35:AU38 P18:AJ18 AQ64:AQ65 AL246:AL255 AL285:AL294 AW35 AM36:AM38 AI36:AI38 AE36:AE38 AU69 AW69 AU84:AU87 AM85:AM87 AQ84:AQ87 AW84 AE84:AE87 AM49:AM51 AQ69 AI85:AI87 AW89 AU89:AU92 AM90:AM92 AE89:AE92 AQ89:AQ92 AI90:AI92 Y216:AB225 AL298:AL307 AL233:AL242 AI64 AM64 AE64">
      <formula1>OR(ISNUMBER(P12), P12="-")</formula1>
    </dataValidation>
    <dataValidation type="list" allowBlank="1" showInputMessage="1" showErrorMessage="1" sqref="AQ1:AR1">
      <formula1>T事業番号</formula1>
    </dataValidation>
    <dataValidation type="list" allowBlank="1" showInputMessage="1" showErrorMessage="1" sqref="S4:X4">
      <formula1>T終了年度</formula1>
    </dataValidation>
    <dataValidation type="list" allowBlank="1" showInputMessage="1" showErrorMessage="1" sqref="G4:L4">
      <formula1>T開始年度</formula1>
    </dataValidation>
    <dataValidation type="list" allowBlank="1" showInputMessage="1" showErrorMessage="1" error="プルダウンリストから選択してください。" sqref="AD104:AD115 AE110:AF115 AD98:AF101 AE104:AF108">
      <formula1>"○,△,×,‐"</formula1>
    </dataValidation>
  </dataValidations>
  <printOptions horizontalCentered="1"/>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1" manualBreakCount="1">
    <brk id="269"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40</xdr:row>
                    <xdr:rowOff>38100</xdr:rowOff>
                  </from>
                  <to>
                    <xdr:col>48</xdr:col>
                    <xdr:colOff>0</xdr:colOff>
                    <xdr:row>51</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226</xdr:row>
                    <xdr:rowOff>38100</xdr:rowOff>
                  </from>
                  <to>
                    <xdr:col>44</xdr:col>
                    <xdr:colOff>38100</xdr:colOff>
                    <xdr:row>226</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37</xdr:col>
                    <xdr:colOff>123825</xdr:colOff>
                    <xdr:row>333</xdr:row>
                    <xdr:rowOff>38100</xdr:rowOff>
                  </from>
                  <to>
                    <xdr:col>44</xdr:col>
                    <xdr:colOff>38100</xdr:colOff>
                    <xdr:row>333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[1]入力規則等!#REF!</xm:f>
          </x14:formula1>
          <xm:sqref>AC285:AG294 AC264:AG268 AC298:AG307 AC311:AG320 AC324:AG333 AC252:AG255</xm:sqref>
        </x14:dataValidation>
        <x14:dataValidation type="list" allowBlank="1" showInputMessage="1" showErrorMessage="1">
          <x14:formula1>
            <xm:f>[1]入力規則等!#REF!</xm:f>
          </x14:formula1>
          <xm:sqref>J82:T82 C338:D347</xm:sqref>
        </x14:dataValidation>
        <x14:dataValidation type="list" allowBlank="1" showInputMessage="1" showErrorMessage="1">
          <x14:formula1>
            <xm:f>入力規則等!$AE:$AE</xm:f>
          </x14:formula1>
          <xm:sqref>AC233:AG236 AC246:AG251 AC259:AG263 AC272:AG281 AC338:AG338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I122"/>
  <sheetViews>
    <sheetView zoomScaleNormal="100" workbookViewId="0"/>
  </sheetViews>
  <sheetFormatPr defaultColWidth="9" defaultRowHeight="13.5"/>
  <cols>
    <col min="1" max="1" width="21.75" customWidth="1"/>
    <col min="3" max="3" width="17" style="48" hidden="1" customWidth="1"/>
    <col min="4" max="4" width="4" style="48" hidden="1" customWidth="1"/>
    <col min="5" max="5" width="4" style="48" customWidth="1"/>
    <col min="6" max="6" width="32.5" customWidth="1"/>
    <col min="7" max="7" width="10.125" style="34" customWidth="1"/>
    <col min="8" max="8" width="17" style="48" hidden="1" customWidth="1"/>
    <col min="9" max="9" width="4" style="48" hidden="1" customWidth="1"/>
    <col min="10" max="10" width="4" style="48" customWidth="1"/>
    <col min="11" max="11" width="15.375" customWidth="1"/>
    <col min="13" max="13" width="12" style="48" hidden="1" customWidth="1"/>
    <col min="14" max="14" width="4" style="48" hidden="1" customWidth="1"/>
    <col min="15" max="15" width="3.625" customWidth="1"/>
    <col min="16" max="16" width="8.375" customWidth="1"/>
    <col min="17" max="17" width="8.75" style="34" customWidth="1"/>
    <col min="18" max="18" width="9.5" style="48" hidden="1" customWidth="1"/>
    <col min="19" max="19" width="4" style="48" hidden="1" customWidth="1"/>
    <col min="21" max="21" width="9" style="52"/>
    <col min="22" max="22" width="3.375" style="52" customWidth="1"/>
    <col min="23" max="23" width="12.5" style="66" bestFit="1" customWidth="1"/>
    <col min="24" max="24" width="3.625" style="52" customWidth="1"/>
    <col min="25" max="25" width="11.375" style="66" bestFit="1" customWidth="1"/>
    <col min="26" max="26" width="3.5" style="66" customWidth="1"/>
    <col min="27" max="27" width="24.125" style="66" bestFit="1" customWidth="1"/>
    <col min="28" max="28" width="3.75" style="66" customWidth="1"/>
    <col min="29" max="29" width="33.75" style="66" bestFit="1" customWidth="1"/>
    <col min="30" max="30" width="3" style="52" customWidth="1"/>
    <col min="31" max="31" width="30.625" style="52" customWidth="1"/>
    <col min="32" max="32" width="9" style="52"/>
    <col min="33" max="33" width="14.625" style="52" customWidth="1"/>
    <col min="34" max="16384" width="9" style="52"/>
  </cols>
  <sheetData>
    <row r="1" spans="1:35">
      <c r="A1" s="47" t="s">
        <v>256</v>
      </c>
      <c r="B1" s="47" t="s">
        <v>257</v>
      </c>
      <c r="F1" s="49" t="s">
        <v>16</v>
      </c>
      <c r="G1" s="49" t="s">
        <v>258</v>
      </c>
      <c r="K1" s="50" t="s">
        <v>259</v>
      </c>
      <c r="L1" s="47" t="s">
        <v>257</v>
      </c>
      <c r="O1" s="48"/>
      <c r="P1" s="49" t="s">
        <v>27</v>
      </c>
      <c r="Q1" s="49" t="s">
        <v>258</v>
      </c>
      <c r="T1" s="48"/>
      <c r="U1" s="51" t="s">
        <v>260</v>
      </c>
      <c r="W1" s="51" t="s">
        <v>261</v>
      </c>
      <c r="X1" s="53"/>
      <c r="Y1" s="51" t="s">
        <v>262</v>
      </c>
      <c r="Z1" s="54"/>
      <c r="AA1" s="51" t="s">
        <v>263</v>
      </c>
      <c r="AB1" s="52"/>
      <c r="AC1" s="51" t="s">
        <v>163</v>
      </c>
      <c r="AD1" s="53"/>
      <c r="AE1" s="55" t="s">
        <v>187</v>
      </c>
      <c r="AG1" s="55" t="s">
        <v>264</v>
      </c>
      <c r="AI1" s="55" t="s">
        <v>265</v>
      </c>
    </row>
    <row r="2" spans="1:35" ht="13.5" customHeight="1">
      <c r="A2" s="56" t="s">
        <v>266</v>
      </c>
      <c r="B2" s="57"/>
      <c r="C2" s="48" t="str">
        <f>IF(B2="","",A2)</f>
        <v/>
      </c>
      <c r="D2" s="48" t="str">
        <f>IF(C2="","",IF(D1&lt;&gt;"",CONCATENATE(D1,"、",C2),C2))</f>
        <v/>
      </c>
      <c r="F2" s="58" t="s">
        <v>17</v>
      </c>
      <c r="G2" s="59"/>
      <c r="H2" s="48" t="str">
        <f>IF(G2="","",F2)</f>
        <v/>
      </c>
      <c r="I2" s="48" t="str">
        <f>IF(H2="","",IF(I1&lt;&gt;"",CONCATENATE(I1,"、",H2),H2))</f>
        <v/>
      </c>
      <c r="K2" s="56" t="s">
        <v>267</v>
      </c>
      <c r="L2" s="57"/>
      <c r="M2" s="48" t="str">
        <f>IF(L2="","",K2)</f>
        <v/>
      </c>
      <c r="N2" s="48" t="str">
        <f>IF(M2="","",IF(N1&lt;&gt;"",CONCATENATE(N1,"、",M2),M2))</f>
        <v/>
      </c>
      <c r="O2" s="48"/>
      <c r="P2" s="58" t="s">
        <v>28</v>
      </c>
      <c r="Q2" s="59"/>
      <c r="R2" s="48" t="str">
        <f>IF(Q2="","",P2)</f>
        <v/>
      </c>
      <c r="S2" s="48" t="str">
        <f>IF(R2="","",IF(S1&lt;&gt;"",CONCATENATE(S1,"、",R2),R2))</f>
        <v/>
      </c>
      <c r="T2" s="48"/>
      <c r="U2" s="60" t="s">
        <v>1</v>
      </c>
      <c r="W2" s="60"/>
      <c r="X2" s="53"/>
      <c r="Y2" s="60" t="s">
        <v>268</v>
      </c>
      <c r="Z2" s="54"/>
      <c r="AA2" s="61" t="s">
        <v>269</v>
      </c>
      <c r="AB2" s="52"/>
      <c r="AC2" s="62" t="s">
        <v>270</v>
      </c>
      <c r="AD2" s="53"/>
      <c r="AE2" s="55" t="s">
        <v>271</v>
      </c>
      <c r="AG2" s="55" t="s">
        <v>272</v>
      </c>
      <c r="AI2" s="55" t="s">
        <v>273</v>
      </c>
    </row>
    <row r="3" spans="1:35" ht="13.5" customHeight="1">
      <c r="A3" s="56" t="s">
        <v>274</v>
      </c>
      <c r="B3" s="57"/>
      <c r="C3" s="48" t="str">
        <f t="shared" ref="C3:C24" si="0">IF(B3="","",A3)</f>
        <v/>
      </c>
      <c r="D3" s="48" t="str">
        <f>IF(C3="",D2,IF(D2&lt;&gt;"",CONCATENATE(D2,"、",C3),C3))</f>
        <v/>
      </c>
      <c r="F3" s="63" t="s">
        <v>275</v>
      </c>
      <c r="G3" s="59"/>
      <c r="H3" s="48" t="str">
        <f t="shared" ref="H3:H37" si="1">IF(G3="","",F3)</f>
        <v/>
      </c>
      <c r="I3" s="48" t="str">
        <f>IF(H3="",I2,IF(I2&lt;&gt;"",CONCATENATE(I2,"、",H3),H3))</f>
        <v/>
      </c>
      <c r="K3" s="56" t="s">
        <v>276</v>
      </c>
      <c r="L3" s="57"/>
      <c r="M3" s="48" t="str">
        <f t="shared" ref="M3:M11" si="2">IF(L3="","",K3)</f>
        <v/>
      </c>
      <c r="N3" s="48" t="str">
        <f>IF(M3="",N2,IF(N2&lt;&gt;"",CONCATENATE(N2,"、",M3),M3))</f>
        <v/>
      </c>
      <c r="O3" s="48"/>
      <c r="P3" s="58" t="s">
        <v>277</v>
      </c>
      <c r="Q3" s="59"/>
      <c r="R3" s="48" t="str">
        <f t="shared" ref="R3:R8" si="3">IF(Q3="","",P3)</f>
        <v/>
      </c>
      <c r="S3" s="48" t="str">
        <f t="shared" ref="S3:S8" si="4">IF(R3="",S2,IF(S2&lt;&gt;"",CONCATENATE(S2,"、",R3),R3))</f>
        <v/>
      </c>
      <c r="T3" s="48"/>
      <c r="U3" s="60" t="s">
        <v>278</v>
      </c>
      <c r="W3" s="60" t="s">
        <v>279</v>
      </c>
      <c r="X3" s="53"/>
      <c r="Y3" s="60" t="s">
        <v>280</v>
      </c>
      <c r="Z3" s="54"/>
      <c r="AA3" s="61" t="s">
        <v>281</v>
      </c>
      <c r="AB3" s="52"/>
      <c r="AC3" s="62" t="s">
        <v>282</v>
      </c>
      <c r="AD3" s="53"/>
      <c r="AE3" s="55" t="s">
        <v>283</v>
      </c>
      <c r="AG3" s="55" t="s">
        <v>284</v>
      </c>
      <c r="AI3" s="55" t="str">
        <f>CHAR(CODE(AI2)+1)</f>
        <v>B</v>
      </c>
    </row>
    <row r="4" spans="1:35" ht="13.5" customHeight="1">
      <c r="A4" s="56" t="s">
        <v>285</v>
      </c>
      <c r="B4" s="57"/>
      <c r="C4" s="48" t="str">
        <f t="shared" si="0"/>
        <v/>
      </c>
      <c r="D4" s="48" t="str">
        <f>IF(C4="",D3,IF(D3&lt;&gt;"",CONCATENATE(D3,"、",C4),C4))</f>
        <v/>
      </c>
      <c r="F4" s="63" t="s">
        <v>286</v>
      </c>
      <c r="G4" s="59"/>
      <c r="H4" s="48" t="str">
        <f t="shared" si="1"/>
        <v/>
      </c>
      <c r="I4" s="48" t="str">
        <f t="shared" ref="I4:I37" si="5">IF(H4="",I3,IF(I3&lt;&gt;"",CONCATENATE(I3,"、",H4),H4))</f>
        <v/>
      </c>
      <c r="K4" s="56" t="s">
        <v>287</v>
      </c>
      <c r="L4" s="57"/>
      <c r="M4" s="48" t="str">
        <f t="shared" si="2"/>
        <v/>
      </c>
      <c r="N4" s="48" t="str">
        <f t="shared" ref="N4:N11" si="6">IF(M4="",N3,IF(N3&lt;&gt;"",CONCATENATE(N3,"、",M4),M4))</f>
        <v/>
      </c>
      <c r="O4" s="48"/>
      <c r="P4" s="58" t="s">
        <v>288</v>
      </c>
      <c r="Q4" s="59"/>
      <c r="R4" s="48" t="str">
        <f t="shared" si="3"/>
        <v/>
      </c>
      <c r="S4" s="48" t="str">
        <f t="shared" si="4"/>
        <v/>
      </c>
      <c r="T4" s="48"/>
      <c r="U4" s="60" t="s">
        <v>289</v>
      </c>
      <c r="W4" s="60" t="s">
        <v>290</v>
      </c>
      <c r="X4" s="53"/>
      <c r="Y4" s="60" t="s">
        <v>291</v>
      </c>
      <c r="Z4" s="54"/>
      <c r="AA4" s="61" t="s">
        <v>292</v>
      </c>
      <c r="AB4" s="52"/>
      <c r="AC4" s="62" t="s">
        <v>293</v>
      </c>
      <c r="AD4" s="53"/>
      <c r="AE4" s="55" t="s">
        <v>294</v>
      </c>
      <c r="AG4" s="55" t="s">
        <v>295</v>
      </c>
      <c r="AI4" s="55" t="str">
        <f t="shared" ref="AI4:AI49" si="7">CHAR(CODE(AI3)+1)</f>
        <v>C</v>
      </c>
    </row>
    <row r="5" spans="1:35" ht="13.5" customHeight="1">
      <c r="A5" s="56" t="s">
        <v>296</v>
      </c>
      <c r="B5" s="57"/>
      <c r="C5" s="48" t="str">
        <f t="shared" si="0"/>
        <v/>
      </c>
      <c r="D5" s="48" t="str">
        <f>IF(C5="",D4,IF(D4&lt;&gt;"",CONCATENATE(D4,"、",C5),C5))</f>
        <v/>
      </c>
      <c r="F5" s="63" t="s">
        <v>297</v>
      </c>
      <c r="G5" s="59"/>
      <c r="H5" s="48" t="str">
        <f t="shared" si="1"/>
        <v/>
      </c>
      <c r="I5" s="48" t="str">
        <f t="shared" si="5"/>
        <v/>
      </c>
      <c r="K5" s="56" t="s">
        <v>298</v>
      </c>
      <c r="L5" s="57"/>
      <c r="M5" s="48" t="str">
        <f t="shared" si="2"/>
        <v/>
      </c>
      <c r="N5" s="48" t="str">
        <f t="shared" si="6"/>
        <v/>
      </c>
      <c r="O5" s="48"/>
      <c r="P5" s="58" t="s">
        <v>299</v>
      </c>
      <c r="Q5" s="59"/>
      <c r="R5" s="48" t="str">
        <f t="shared" si="3"/>
        <v/>
      </c>
      <c r="S5" s="48" t="str">
        <f t="shared" si="4"/>
        <v/>
      </c>
      <c r="T5" s="48"/>
      <c r="W5" s="60" t="s">
        <v>300</v>
      </c>
      <c r="X5" s="53"/>
      <c r="Y5" s="60" t="s">
        <v>301</v>
      </c>
      <c r="Z5" s="54"/>
      <c r="AA5" s="60" t="s">
        <v>302</v>
      </c>
      <c r="AB5" s="54"/>
      <c r="AC5" s="62" t="s">
        <v>303</v>
      </c>
      <c r="AD5" s="53"/>
      <c r="AE5" s="55" t="s">
        <v>304</v>
      </c>
      <c r="AG5" s="64" t="s">
        <v>305</v>
      </c>
      <c r="AI5" s="55" t="str">
        <f t="shared" si="7"/>
        <v>D</v>
      </c>
    </row>
    <row r="6" spans="1:35" ht="13.5" customHeight="1">
      <c r="A6" s="56" t="s">
        <v>306</v>
      </c>
      <c r="B6" s="57"/>
      <c r="C6" s="48" t="str">
        <f t="shared" si="0"/>
        <v/>
      </c>
      <c r="D6" s="48" t="str">
        <f t="shared" ref="D6:D24" si="8">IF(C6="",D5,IF(D5&lt;&gt;"",CONCATENATE(D5,"、",C6),C6))</f>
        <v/>
      </c>
      <c r="F6" s="63" t="s">
        <v>307</v>
      </c>
      <c r="G6" s="59"/>
      <c r="H6" s="48" t="str">
        <f t="shared" si="1"/>
        <v/>
      </c>
      <c r="I6" s="48" t="str">
        <f t="shared" si="5"/>
        <v/>
      </c>
      <c r="K6" s="56" t="s">
        <v>308</v>
      </c>
      <c r="L6" s="57"/>
      <c r="M6" s="48" t="str">
        <f t="shared" si="2"/>
        <v/>
      </c>
      <c r="N6" s="48" t="str">
        <f t="shared" si="6"/>
        <v/>
      </c>
      <c r="O6" s="48"/>
      <c r="P6" s="58" t="s">
        <v>309</v>
      </c>
      <c r="Q6" s="59"/>
      <c r="R6" s="48" t="str">
        <f t="shared" si="3"/>
        <v/>
      </c>
      <c r="S6" s="48" t="str">
        <f t="shared" si="4"/>
        <v/>
      </c>
      <c r="T6" s="48"/>
      <c r="W6" s="60" t="s">
        <v>310</v>
      </c>
      <c r="X6" s="53"/>
      <c r="Y6" s="60" t="s">
        <v>311</v>
      </c>
      <c r="Z6" s="54"/>
      <c r="AA6" s="60" t="s">
        <v>312</v>
      </c>
      <c r="AB6" s="54"/>
      <c r="AC6" s="62" t="s">
        <v>313</v>
      </c>
      <c r="AD6" s="53"/>
      <c r="AE6" s="64" t="s">
        <v>314</v>
      </c>
      <c r="AI6" s="55" t="str">
        <f t="shared" si="7"/>
        <v>E</v>
      </c>
    </row>
    <row r="7" spans="1:35" ht="13.5" customHeight="1">
      <c r="A7" s="56" t="s">
        <v>315</v>
      </c>
      <c r="B7" s="57"/>
      <c r="C7" s="48" t="str">
        <f t="shared" si="0"/>
        <v/>
      </c>
      <c r="D7" s="48" t="str">
        <f t="shared" si="8"/>
        <v/>
      </c>
      <c r="F7" s="63" t="s">
        <v>316</v>
      </c>
      <c r="G7" s="59"/>
      <c r="H7" s="48" t="str">
        <f t="shared" si="1"/>
        <v/>
      </c>
      <c r="I7" s="48" t="str">
        <f t="shared" si="5"/>
        <v/>
      </c>
      <c r="K7" s="56" t="s">
        <v>317</v>
      </c>
      <c r="L7" s="57"/>
      <c r="M7" s="48" t="str">
        <f t="shared" si="2"/>
        <v/>
      </c>
      <c r="N7" s="48" t="str">
        <f t="shared" si="6"/>
        <v/>
      </c>
      <c r="O7" s="48"/>
      <c r="P7" s="58" t="s">
        <v>318</v>
      </c>
      <c r="Q7" s="59"/>
      <c r="R7" s="48" t="str">
        <f t="shared" si="3"/>
        <v/>
      </c>
      <c r="S7" s="48" t="str">
        <f t="shared" si="4"/>
        <v/>
      </c>
      <c r="T7" s="48"/>
      <c r="W7" s="60" t="s">
        <v>319</v>
      </c>
      <c r="X7" s="53"/>
      <c r="Y7" s="60" t="s">
        <v>320</v>
      </c>
      <c r="Z7" s="54"/>
      <c r="AA7" s="54"/>
      <c r="AB7" s="54"/>
      <c r="AC7" s="54"/>
      <c r="AD7" s="53"/>
      <c r="AE7" s="64" t="s">
        <v>321</v>
      </c>
      <c r="AI7" s="55" t="str">
        <f t="shared" si="7"/>
        <v>F</v>
      </c>
    </row>
    <row r="8" spans="1:35" ht="13.5" customHeight="1">
      <c r="A8" s="56" t="s">
        <v>322</v>
      </c>
      <c r="B8" s="57"/>
      <c r="C8" s="48" t="str">
        <f t="shared" si="0"/>
        <v/>
      </c>
      <c r="D8" s="48" t="str">
        <f t="shared" si="8"/>
        <v/>
      </c>
      <c r="F8" s="63" t="s">
        <v>323</v>
      </c>
      <c r="G8" s="59"/>
      <c r="H8" s="48" t="str">
        <f t="shared" si="1"/>
        <v/>
      </c>
      <c r="I8" s="48" t="str">
        <f t="shared" si="5"/>
        <v/>
      </c>
      <c r="K8" s="56" t="s">
        <v>324</v>
      </c>
      <c r="L8" s="57"/>
      <c r="M8" s="48" t="str">
        <f t="shared" si="2"/>
        <v/>
      </c>
      <c r="N8" s="48" t="str">
        <f t="shared" si="6"/>
        <v/>
      </c>
      <c r="O8" s="48"/>
      <c r="P8" s="58" t="s">
        <v>325</v>
      </c>
      <c r="Q8" s="59"/>
      <c r="R8" s="48" t="str">
        <f t="shared" si="3"/>
        <v/>
      </c>
      <c r="S8" s="48" t="str">
        <f t="shared" si="4"/>
        <v/>
      </c>
      <c r="T8" s="48"/>
      <c r="W8" s="60" t="s">
        <v>326</v>
      </c>
      <c r="X8" s="53"/>
      <c r="Y8" s="60" t="s">
        <v>327</v>
      </c>
      <c r="Z8" s="54"/>
      <c r="AA8" s="54"/>
      <c r="AB8" s="54"/>
      <c r="AC8" s="54"/>
      <c r="AD8" s="53"/>
      <c r="AE8" s="64" t="s">
        <v>193</v>
      </c>
      <c r="AI8" s="55" t="str">
        <f t="shared" si="7"/>
        <v>G</v>
      </c>
    </row>
    <row r="9" spans="1:35" ht="13.5" customHeight="1">
      <c r="A9" s="56" t="s">
        <v>328</v>
      </c>
      <c r="B9" s="57"/>
      <c r="C9" s="48" t="str">
        <f t="shared" si="0"/>
        <v/>
      </c>
      <c r="D9" s="48" t="str">
        <f t="shared" si="8"/>
        <v/>
      </c>
      <c r="F9" s="63" t="s">
        <v>329</v>
      </c>
      <c r="G9" s="59"/>
      <c r="H9" s="48" t="str">
        <f t="shared" si="1"/>
        <v/>
      </c>
      <c r="I9" s="48" t="str">
        <f t="shared" si="5"/>
        <v/>
      </c>
      <c r="K9" s="56" t="s">
        <v>330</v>
      </c>
      <c r="L9" s="57"/>
      <c r="M9" s="48" t="str">
        <f t="shared" si="2"/>
        <v/>
      </c>
      <c r="N9" s="48" t="str">
        <f t="shared" si="6"/>
        <v/>
      </c>
      <c r="O9" s="48"/>
      <c r="P9" s="48"/>
      <c r="Q9" s="65"/>
      <c r="T9" s="48"/>
      <c r="W9" s="60" t="s">
        <v>331</v>
      </c>
      <c r="X9" s="53"/>
      <c r="Y9" s="60" t="s">
        <v>332</v>
      </c>
      <c r="Z9" s="54"/>
      <c r="AA9" s="54"/>
      <c r="AB9" s="54"/>
      <c r="AC9" s="54"/>
      <c r="AD9" s="53"/>
      <c r="AE9" s="64" t="s">
        <v>333</v>
      </c>
      <c r="AI9" s="55" t="str">
        <f t="shared" si="7"/>
        <v>H</v>
      </c>
    </row>
    <row r="10" spans="1:35" ht="13.5" customHeight="1">
      <c r="A10" s="56" t="s">
        <v>334</v>
      </c>
      <c r="B10" s="57"/>
      <c r="C10" s="48" t="str">
        <f t="shared" si="0"/>
        <v/>
      </c>
      <c r="D10" s="48" t="str">
        <f t="shared" si="8"/>
        <v/>
      </c>
      <c r="F10" s="63" t="s">
        <v>335</v>
      </c>
      <c r="G10" s="59"/>
      <c r="H10" s="48" t="str">
        <f t="shared" si="1"/>
        <v/>
      </c>
      <c r="I10" s="48" t="str">
        <f t="shared" si="5"/>
        <v/>
      </c>
      <c r="K10" s="56" t="s">
        <v>336</v>
      </c>
      <c r="L10" s="57"/>
      <c r="M10" s="48" t="str">
        <f t="shared" si="2"/>
        <v/>
      </c>
      <c r="N10" s="48" t="str">
        <f t="shared" si="6"/>
        <v/>
      </c>
      <c r="O10" s="48"/>
      <c r="P10" s="48" t="str">
        <f>S8</f>
        <v/>
      </c>
      <c r="Q10" s="65"/>
      <c r="T10" s="48"/>
      <c r="W10" s="60" t="s">
        <v>337</v>
      </c>
      <c r="X10" s="53"/>
      <c r="Y10" s="60" t="s">
        <v>338</v>
      </c>
      <c r="Z10" s="54"/>
      <c r="AA10" s="54"/>
      <c r="AB10" s="54"/>
      <c r="AC10" s="54"/>
      <c r="AD10" s="53"/>
      <c r="AE10" s="64" t="s">
        <v>339</v>
      </c>
      <c r="AI10" s="55" t="str">
        <f t="shared" si="7"/>
        <v>I</v>
      </c>
    </row>
    <row r="11" spans="1:35" ht="13.5" customHeight="1">
      <c r="A11" s="56" t="s">
        <v>340</v>
      </c>
      <c r="B11" s="57"/>
      <c r="C11" s="48" t="str">
        <f t="shared" si="0"/>
        <v/>
      </c>
      <c r="D11" s="48" t="str">
        <f t="shared" si="8"/>
        <v/>
      </c>
      <c r="F11" s="63" t="s">
        <v>341</v>
      </c>
      <c r="G11" s="59"/>
      <c r="H11" s="48" t="str">
        <f t="shared" si="1"/>
        <v/>
      </c>
      <c r="I11" s="48" t="str">
        <f t="shared" si="5"/>
        <v/>
      </c>
      <c r="K11" s="56" t="s">
        <v>342</v>
      </c>
      <c r="L11" s="57"/>
      <c r="M11" s="48" t="str">
        <f t="shared" si="2"/>
        <v/>
      </c>
      <c r="N11" s="48" t="str">
        <f t="shared" si="6"/>
        <v/>
      </c>
      <c r="O11" s="48"/>
      <c r="P11" s="48"/>
      <c r="Q11" s="65"/>
      <c r="T11" s="48"/>
      <c r="W11" s="60" t="s">
        <v>343</v>
      </c>
      <c r="X11" s="53"/>
      <c r="Y11" s="60" t="s">
        <v>344</v>
      </c>
      <c r="Z11" s="54"/>
      <c r="AA11" s="54"/>
      <c r="AB11" s="54"/>
      <c r="AC11" s="54"/>
      <c r="AD11" s="53"/>
      <c r="AE11" s="64" t="s">
        <v>230</v>
      </c>
      <c r="AI11" s="55" t="str">
        <f t="shared" si="7"/>
        <v>J</v>
      </c>
    </row>
    <row r="12" spans="1:35" ht="13.5" customHeight="1">
      <c r="A12" s="56" t="s">
        <v>345</v>
      </c>
      <c r="B12" s="57"/>
      <c r="C12" s="48" t="str">
        <f t="shared" si="0"/>
        <v/>
      </c>
      <c r="D12" s="48" t="str">
        <f t="shared" si="8"/>
        <v/>
      </c>
      <c r="F12" s="63" t="s">
        <v>346</v>
      </c>
      <c r="G12" s="59"/>
      <c r="H12" s="48" t="str">
        <f t="shared" si="1"/>
        <v/>
      </c>
      <c r="I12" s="48" t="str">
        <f t="shared" si="5"/>
        <v/>
      </c>
      <c r="K12" s="48"/>
      <c r="L12" s="48"/>
      <c r="O12" s="48"/>
      <c r="P12" s="48"/>
      <c r="Q12" s="65"/>
      <c r="T12" s="48"/>
      <c r="W12" s="60" t="s">
        <v>347</v>
      </c>
      <c r="X12" s="53"/>
      <c r="Y12" s="60" t="s">
        <v>348</v>
      </c>
      <c r="Z12" s="54"/>
      <c r="AA12" s="54"/>
      <c r="AB12" s="54"/>
      <c r="AC12" s="54"/>
      <c r="AD12" s="53"/>
      <c r="AE12" s="64" t="s">
        <v>325</v>
      </c>
      <c r="AI12" s="55" t="str">
        <f t="shared" si="7"/>
        <v>K</v>
      </c>
    </row>
    <row r="13" spans="1:35" ht="13.5" customHeight="1">
      <c r="A13" s="56" t="s">
        <v>349</v>
      </c>
      <c r="B13" s="57"/>
      <c r="C13" s="48" t="str">
        <f t="shared" si="0"/>
        <v/>
      </c>
      <c r="D13" s="48" t="str">
        <f t="shared" si="8"/>
        <v/>
      </c>
      <c r="F13" s="63" t="s">
        <v>350</v>
      </c>
      <c r="G13" s="59"/>
      <c r="H13" s="48" t="str">
        <f t="shared" si="1"/>
        <v/>
      </c>
      <c r="I13" s="48" t="str">
        <f t="shared" si="5"/>
        <v/>
      </c>
      <c r="K13" s="48" t="str">
        <f>N11</f>
        <v/>
      </c>
      <c r="L13" s="48"/>
      <c r="O13" s="48"/>
      <c r="P13" s="48"/>
      <c r="Q13" s="65"/>
      <c r="T13" s="48"/>
      <c r="W13" s="60" t="s">
        <v>351</v>
      </c>
      <c r="X13" s="53"/>
      <c r="Y13" s="60" t="s">
        <v>352</v>
      </c>
      <c r="Z13" s="54"/>
      <c r="AA13" s="54"/>
      <c r="AB13" s="54"/>
      <c r="AC13" s="54"/>
      <c r="AD13" s="53"/>
      <c r="AI13" s="55" t="str">
        <f t="shared" si="7"/>
        <v>L</v>
      </c>
    </row>
    <row r="14" spans="1:35" ht="13.5" customHeight="1">
      <c r="A14" s="56" t="s">
        <v>353</v>
      </c>
      <c r="B14" s="57"/>
      <c r="C14" s="48" t="str">
        <f t="shared" si="0"/>
        <v/>
      </c>
      <c r="D14" s="48" t="str">
        <f t="shared" si="8"/>
        <v/>
      </c>
      <c r="F14" s="63" t="s">
        <v>354</v>
      </c>
      <c r="G14" s="59"/>
      <c r="H14" s="48" t="str">
        <f t="shared" si="1"/>
        <v/>
      </c>
      <c r="I14" s="48" t="str">
        <f t="shared" si="5"/>
        <v/>
      </c>
      <c r="K14" s="48"/>
      <c r="L14" s="48"/>
      <c r="O14" s="48"/>
      <c r="P14" s="48"/>
      <c r="Q14" s="65"/>
      <c r="T14" s="48"/>
      <c r="W14" s="60" t="s">
        <v>355</v>
      </c>
      <c r="X14" s="53"/>
      <c r="Y14" s="60" t="s">
        <v>356</v>
      </c>
      <c r="Z14" s="54"/>
      <c r="AA14" s="54"/>
      <c r="AB14" s="54"/>
      <c r="AC14" s="54"/>
      <c r="AD14" s="53"/>
      <c r="AI14" s="55" t="str">
        <f t="shared" si="7"/>
        <v>M</v>
      </c>
    </row>
    <row r="15" spans="1:35" ht="13.5" customHeight="1">
      <c r="A15" s="56" t="s">
        <v>357</v>
      </c>
      <c r="B15" s="57"/>
      <c r="C15" s="48" t="str">
        <f t="shared" si="0"/>
        <v/>
      </c>
      <c r="D15" s="48" t="str">
        <f t="shared" si="8"/>
        <v/>
      </c>
      <c r="F15" s="63" t="s">
        <v>358</v>
      </c>
      <c r="G15" s="59"/>
      <c r="H15" s="48" t="str">
        <f t="shared" si="1"/>
        <v/>
      </c>
      <c r="I15" s="48" t="str">
        <f t="shared" si="5"/>
        <v/>
      </c>
      <c r="K15" s="48"/>
      <c r="L15" s="48"/>
      <c r="O15" s="48"/>
      <c r="P15" s="48"/>
      <c r="Q15" s="65"/>
      <c r="T15" s="48"/>
      <c r="W15" s="60" t="s">
        <v>359</v>
      </c>
      <c r="X15" s="53"/>
      <c r="Y15" s="60" t="s">
        <v>360</v>
      </c>
      <c r="Z15" s="54"/>
      <c r="AA15" s="54"/>
      <c r="AB15" s="54"/>
      <c r="AC15" s="54"/>
      <c r="AD15" s="53"/>
      <c r="AI15" s="55" t="str">
        <f t="shared" si="7"/>
        <v>N</v>
      </c>
    </row>
    <row r="16" spans="1:35" ht="13.5" customHeight="1">
      <c r="A16" s="56" t="s">
        <v>361</v>
      </c>
      <c r="B16" s="57"/>
      <c r="C16" s="48" t="str">
        <f t="shared" si="0"/>
        <v/>
      </c>
      <c r="D16" s="48" t="str">
        <f t="shared" si="8"/>
        <v/>
      </c>
      <c r="F16" s="63" t="s">
        <v>362</v>
      </c>
      <c r="G16" s="59"/>
      <c r="H16" s="48" t="str">
        <f t="shared" si="1"/>
        <v/>
      </c>
      <c r="I16" s="48" t="str">
        <f t="shared" si="5"/>
        <v/>
      </c>
      <c r="K16" s="48"/>
      <c r="L16" s="48"/>
      <c r="O16" s="48"/>
      <c r="P16" s="48"/>
      <c r="Q16" s="65"/>
      <c r="T16" s="48"/>
      <c r="W16" s="60" t="s">
        <v>363</v>
      </c>
      <c r="X16" s="53"/>
      <c r="Y16" s="60" t="s">
        <v>364</v>
      </c>
      <c r="Z16" s="54"/>
      <c r="AA16" s="54"/>
      <c r="AB16" s="54"/>
      <c r="AC16" s="54"/>
      <c r="AD16" s="53"/>
      <c r="AI16" s="55" t="str">
        <f t="shared" si="7"/>
        <v>O</v>
      </c>
    </row>
    <row r="17" spans="1:35" ht="13.5" customHeight="1">
      <c r="A17" s="56" t="s">
        <v>365</v>
      </c>
      <c r="B17" s="57"/>
      <c r="C17" s="48" t="str">
        <f t="shared" si="0"/>
        <v/>
      </c>
      <c r="D17" s="48" t="str">
        <f t="shared" si="8"/>
        <v/>
      </c>
      <c r="F17" s="63" t="s">
        <v>366</v>
      </c>
      <c r="G17" s="59"/>
      <c r="H17" s="48" t="str">
        <f t="shared" si="1"/>
        <v/>
      </c>
      <c r="I17" s="48" t="str">
        <f t="shared" si="5"/>
        <v/>
      </c>
      <c r="K17" s="48"/>
      <c r="L17" s="48"/>
      <c r="O17" s="48"/>
      <c r="P17" s="48"/>
      <c r="Q17" s="65"/>
      <c r="T17" s="48"/>
      <c r="W17" s="60" t="s">
        <v>367</v>
      </c>
      <c r="X17" s="53"/>
      <c r="Y17" s="60" t="s">
        <v>368</v>
      </c>
      <c r="Z17" s="54"/>
      <c r="AA17" s="54"/>
      <c r="AB17" s="54"/>
      <c r="AC17" s="54"/>
      <c r="AD17" s="53"/>
      <c r="AI17" s="55" t="str">
        <f t="shared" si="7"/>
        <v>P</v>
      </c>
    </row>
    <row r="18" spans="1:35" ht="13.5" customHeight="1">
      <c r="A18" s="56" t="s">
        <v>369</v>
      </c>
      <c r="B18" s="57"/>
      <c r="C18" s="48" t="str">
        <f t="shared" si="0"/>
        <v/>
      </c>
      <c r="D18" s="48" t="str">
        <f t="shared" si="8"/>
        <v/>
      </c>
      <c r="F18" s="63" t="s">
        <v>370</v>
      </c>
      <c r="G18" s="59"/>
      <c r="H18" s="48" t="str">
        <f t="shared" si="1"/>
        <v/>
      </c>
      <c r="I18" s="48" t="str">
        <f t="shared" si="5"/>
        <v/>
      </c>
      <c r="K18" s="48"/>
      <c r="L18" s="48"/>
      <c r="O18" s="48"/>
      <c r="P18" s="48"/>
      <c r="Q18" s="65"/>
      <c r="T18" s="48"/>
      <c r="W18" s="60" t="s">
        <v>371</v>
      </c>
      <c r="X18" s="53"/>
      <c r="Y18" s="60" t="s">
        <v>372</v>
      </c>
      <c r="Z18" s="54"/>
      <c r="AA18" s="54"/>
      <c r="AB18" s="54"/>
      <c r="AC18" s="54"/>
      <c r="AD18" s="53"/>
      <c r="AI18" s="55" t="str">
        <f t="shared" si="7"/>
        <v>Q</v>
      </c>
    </row>
    <row r="19" spans="1:35" ht="13.5" customHeight="1">
      <c r="A19" s="56" t="s">
        <v>373</v>
      </c>
      <c r="B19" s="57"/>
      <c r="C19" s="48" t="str">
        <f t="shared" si="0"/>
        <v/>
      </c>
      <c r="D19" s="48" t="str">
        <f t="shared" si="8"/>
        <v/>
      </c>
      <c r="F19" s="63" t="s">
        <v>374</v>
      </c>
      <c r="G19" s="59"/>
      <c r="H19" s="48" t="str">
        <f t="shared" si="1"/>
        <v/>
      </c>
      <c r="I19" s="48" t="str">
        <f t="shared" si="5"/>
        <v/>
      </c>
      <c r="K19" s="48"/>
      <c r="L19" s="48"/>
      <c r="O19" s="48"/>
      <c r="P19" s="48"/>
      <c r="Q19" s="65"/>
      <c r="T19" s="48"/>
      <c r="W19" s="60" t="s">
        <v>375</v>
      </c>
      <c r="X19" s="53"/>
      <c r="Y19" s="60" t="s">
        <v>376</v>
      </c>
      <c r="Z19" s="54"/>
      <c r="AA19" s="54"/>
      <c r="AB19" s="54"/>
      <c r="AC19" s="54"/>
      <c r="AD19" s="53"/>
      <c r="AI19" s="55" t="str">
        <f t="shared" si="7"/>
        <v>R</v>
      </c>
    </row>
    <row r="20" spans="1:35" ht="13.5" customHeight="1">
      <c r="A20" s="56" t="s">
        <v>377</v>
      </c>
      <c r="B20" s="57"/>
      <c r="C20" s="48" t="str">
        <f t="shared" si="0"/>
        <v/>
      </c>
      <c r="D20" s="48" t="str">
        <f t="shared" si="8"/>
        <v/>
      </c>
      <c r="F20" s="63" t="s">
        <v>378</v>
      </c>
      <c r="G20" s="59"/>
      <c r="H20" s="48" t="str">
        <f t="shared" si="1"/>
        <v/>
      </c>
      <c r="I20" s="48" t="str">
        <f t="shared" si="5"/>
        <v/>
      </c>
      <c r="K20" s="48"/>
      <c r="L20" s="48"/>
      <c r="O20" s="48"/>
      <c r="P20" s="48"/>
      <c r="Q20" s="65"/>
      <c r="T20" s="48"/>
      <c r="W20" s="60" t="s">
        <v>379</v>
      </c>
      <c r="X20" s="53"/>
      <c r="Y20" s="60" t="s">
        <v>380</v>
      </c>
      <c r="Z20" s="54"/>
      <c r="AA20" s="54"/>
      <c r="AB20" s="54"/>
      <c r="AC20" s="54"/>
      <c r="AD20" s="53"/>
      <c r="AI20" s="55" t="str">
        <f t="shared" si="7"/>
        <v>S</v>
      </c>
    </row>
    <row r="21" spans="1:35" ht="13.5" customHeight="1">
      <c r="A21" s="56" t="s">
        <v>381</v>
      </c>
      <c r="B21" s="57"/>
      <c r="C21" s="48" t="str">
        <f t="shared" si="0"/>
        <v/>
      </c>
      <c r="D21" s="48" t="str">
        <f t="shared" si="8"/>
        <v/>
      </c>
      <c r="F21" s="63" t="s">
        <v>382</v>
      </c>
      <c r="G21" s="59"/>
      <c r="H21" s="48" t="str">
        <f t="shared" si="1"/>
        <v/>
      </c>
      <c r="I21" s="48" t="str">
        <f t="shared" si="5"/>
        <v/>
      </c>
      <c r="K21" s="48"/>
      <c r="L21" s="48"/>
      <c r="O21" s="48"/>
      <c r="P21" s="48"/>
      <c r="Q21" s="65"/>
      <c r="T21" s="48"/>
      <c r="W21" s="60" t="s">
        <v>383</v>
      </c>
      <c r="X21" s="53"/>
      <c r="Y21" s="60" t="s">
        <v>384</v>
      </c>
      <c r="Z21" s="54"/>
      <c r="AA21" s="54"/>
      <c r="AB21" s="54"/>
      <c r="AC21" s="54"/>
      <c r="AD21" s="53"/>
      <c r="AI21" s="55" t="str">
        <f t="shared" si="7"/>
        <v>T</v>
      </c>
    </row>
    <row r="22" spans="1:35" ht="13.5" customHeight="1">
      <c r="A22" s="56" t="s">
        <v>385</v>
      </c>
      <c r="B22" s="57"/>
      <c r="C22" s="48" t="str">
        <f t="shared" si="0"/>
        <v/>
      </c>
      <c r="D22" s="48" t="str">
        <f t="shared" si="8"/>
        <v/>
      </c>
      <c r="F22" s="63" t="s">
        <v>386</v>
      </c>
      <c r="G22" s="59"/>
      <c r="H22" s="48" t="str">
        <f t="shared" si="1"/>
        <v/>
      </c>
      <c r="I22" s="48" t="str">
        <f t="shared" si="5"/>
        <v/>
      </c>
      <c r="K22" s="48"/>
      <c r="L22" s="48"/>
      <c r="O22" s="48"/>
      <c r="P22" s="48"/>
      <c r="Q22" s="65"/>
      <c r="T22" s="48"/>
      <c r="W22" s="60" t="s">
        <v>387</v>
      </c>
      <c r="X22" s="53"/>
      <c r="Y22" s="60" t="s">
        <v>388</v>
      </c>
      <c r="Z22" s="54"/>
      <c r="AA22" s="54"/>
      <c r="AB22" s="54"/>
      <c r="AC22" s="54"/>
      <c r="AD22" s="53"/>
      <c r="AI22" s="55" t="str">
        <f t="shared" si="7"/>
        <v>U</v>
      </c>
    </row>
    <row r="23" spans="1:35" ht="13.5" customHeight="1">
      <c r="A23" s="56" t="s">
        <v>389</v>
      </c>
      <c r="B23" s="57"/>
      <c r="C23" s="48" t="str">
        <f t="shared" si="0"/>
        <v/>
      </c>
      <c r="D23" s="48" t="str">
        <f t="shared" si="8"/>
        <v/>
      </c>
      <c r="F23" s="63" t="s">
        <v>390</v>
      </c>
      <c r="G23" s="59"/>
      <c r="H23" s="48" t="str">
        <f t="shared" si="1"/>
        <v/>
      </c>
      <c r="I23" s="48" t="str">
        <f t="shared" si="5"/>
        <v/>
      </c>
      <c r="K23" s="48"/>
      <c r="L23" s="48"/>
      <c r="O23" s="48"/>
      <c r="P23" s="48"/>
      <c r="Q23" s="65"/>
      <c r="T23" s="48"/>
      <c r="W23" s="60" t="s">
        <v>391</v>
      </c>
      <c r="X23" s="53"/>
      <c r="Y23" s="60" t="s">
        <v>392</v>
      </c>
      <c r="Z23" s="54"/>
      <c r="AA23" s="54"/>
      <c r="AB23" s="54"/>
      <c r="AC23" s="54"/>
      <c r="AD23" s="53"/>
      <c r="AI23" s="55" t="str">
        <f t="shared" si="7"/>
        <v>V</v>
      </c>
    </row>
    <row r="24" spans="1:35" ht="13.5" customHeight="1">
      <c r="A24" s="56" t="s">
        <v>393</v>
      </c>
      <c r="B24" s="57"/>
      <c r="C24" s="48" t="str">
        <f t="shared" si="0"/>
        <v/>
      </c>
      <c r="D24" s="48" t="str">
        <f t="shared" si="8"/>
        <v/>
      </c>
      <c r="F24" s="63" t="s">
        <v>394</v>
      </c>
      <c r="G24" s="59"/>
      <c r="H24" s="48" t="str">
        <f t="shared" si="1"/>
        <v/>
      </c>
      <c r="I24" s="48" t="str">
        <f t="shared" si="5"/>
        <v/>
      </c>
      <c r="K24" s="48"/>
      <c r="L24" s="48"/>
      <c r="O24" s="48"/>
      <c r="P24" s="48"/>
      <c r="Q24" s="65"/>
      <c r="T24" s="48"/>
      <c r="W24" s="60" t="s">
        <v>395</v>
      </c>
      <c r="X24" s="53"/>
      <c r="Y24" s="60" t="s">
        <v>396</v>
      </c>
      <c r="Z24" s="54"/>
      <c r="AA24" s="54"/>
      <c r="AB24" s="54"/>
      <c r="AC24" s="54"/>
      <c r="AD24" s="53"/>
      <c r="AI24" s="55" t="str">
        <f>CHAR(CODE(AI23)+1)</f>
        <v>W</v>
      </c>
    </row>
    <row r="25" spans="1:35" ht="13.5" customHeight="1">
      <c r="A25" s="48"/>
      <c r="B25" s="48"/>
      <c r="F25" s="63" t="s">
        <v>397</v>
      </c>
      <c r="G25" s="59"/>
      <c r="H25" s="48" t="str">
        <f t="shared" si="1"/>
        <v/>
      </c>
      <c r="I25" s="48" t="str">
        <f t="shared" si="5"/>
        <v/>
      </c>
      <c r="K25" s="48"/>
      <c r="L25" s="48"/>
      <c r="O25" s="48"/>
      <c r="P25" s="48"/>
      <c r="Q25" s="65"/>
      <c r="T25" s="48"/>
      <c r="W25" s="60" t="s">
        <v>398</v>
      </c>
      <c r="X25" s="53"/>
      <c r="Y25" s="60" t="s">
        <v>399</v>
      </c>
      <c r="Z25" s="54"/>
      <c r="AA25" s="54"/>
      <c r="AB25" s="54"/>
      <c r="AC25" s="54"/>
      <c r="AD25" s="53"/>
      <c r="AI25" s="55" t="str">
        <f t="shared" si="7"/>
        <v>X</v>
      </c>
    </row>
    <row r="26" spans="1:35" ht="13.5" customHeight="1">
      <c r="A26" s="48" t="str">
        <f>D24</f>
        <v/>
      </c>
      <c r="B26" s="48"/>
      <c r="F26" s="63" t="s">
        <v>400</v>
      </c>
      <c r="G26" s="59"/>
      <c r="H26" s="48" t="str">
        <f t="shared" si="1"/>
        <v/>
      </c>
      <c r="I26" s="48" t="str">
        <f t="shared" si="5"/>
        <v/>
      </c>
      <c r="K26" s="48"/>
      <c r="L26" s="48"/>
      <c r="O26" s="48"/>
      <c r="P26" s="48"/>
      <c r="Q26" s="65"/>
      <c r="T26" s="48"/>
      <c r="W26" s="60" t="s">
        <v>401</v>
      </c>
      <c r="X26" s="53"/>
      <c r="Y26" s="60" t="s">
        <v>402</v>
      </c>
      <c r="Z26" s="54"/>
      <c r="AA26" s="54"/>
      <c r="AB26" s="54"/>
      <c r="AC26" s="54"/>
      <c r="AD26" s="53"/>
      <c r="AI26" s="55" t="str">
        <f t="shared" si="7"/>
        <v>Y</v>
      </c>
    </row>
    <row r="27" spans="1:35" ht="13.5" customHeight="1">
      <c r="B27" s="48"/>
      <c r="F27" s="63" t="s">
        <v>403</v>
      </c>
      <c r="G27" s="59"/>
      <c r="H27" s="48" t="str">
        <f t="shared" si="1"/>
        <v/>
      </c>
      <c r="I27" s="48" t="str">
        <f t="shared" si="5"/>
        <v/>
      </c>
      <c r="K27" s="48"/>
      <c r="L27" s="48"/>
      <c r="O27" s="48"/>
      <c r="P27" s="48"/>
      <c r="Q27" s="65"/>
      <c r="T27" s="48"/>
      <c r="W27" s="60" t="s">
        <v>404</v>
      </c>
      <c r="X27" s="53"/>
      <c r="Y27" s="60" t="s">
        <v>405</v>
      </c>
      <c r="Z27" s="54"/>
      <c r="AA27" s="54"/>
      <c r="AB27" s="54"/>
      <c r="AC27" s="54"/>
      <c r="AD27" s="53"/>
      <c r="AI27" s="55" t="str">
        <f>CHAR(CODE(AI26)+1)</f>
        <v>Z</v>
      </c>
    </row>
    <row r="28" spans="1:35" ht="13.5" customHeight="1">
      <c r="A28" s="48"/>
      <c r="B28" s="48"/>
      <c r="F28" s="63" t="s">
        <v>406</v>
      </c>
      <c r="G28" s="59"/>
      <c r="H28" s="48" t="str">
        <f t="shared" si="1"/>
        <v/>
      </c>
      <c r="I28" s="48" t="str">
        <f t="shared" si="5"/>
        <v/>
      </c>
      <c r="K28" s="48"/>
      <c r="L28" s="48"/>
      <c r="O28" s="48"/>
      <c r="P28" s="48"/>
      <c r="Q28" s="65"/>
      <c r="T28" s="48"/>
      <c r="W28" s="60" t="s">
        <v>407</v>
      </c>
      <c r="X28" s="53"/>
      <c r="Y28" s="60" t="s">
        <v>408</v>
      </c>
      <c r="Z28" s="54"/>
      <c r="AA28" s="54"/>
      <c r="AB28" s="54"/>
      <c r="AC28" s="54"/>
      <c r="AD28" s="53"/>
      <c r="AI28" s="55" t="s">
        <v>409</v>
      </c>
    </row>
    <row r="29" spans="1:35" ht="13.5" customHeight="1">
      <c r="A29" s="48"/>
      <c r="B29" s="48"/>
      <c r="F29" s="63" t="s">
        <v>410</v>
      </c>
      <c r="G29" s="59"/>
      <c r="H29" s="48" t="str">
        <f t="shared" si="1"/>
        <v/>
      </c>
      <c r="I29" s="48" t="str">
        <f t="shared" si="5"/>
        <v/>
      </c>
      <c r="K29" s="48"/>
      <c r="L29" s="48"/>
      <c r="O29" s="48"/>
      <c r="P29" s="48"/>
      <c r="Q29" s="65"/>
      <c r="T29" s="48"/>
      <c r="W29" s="60" t="s">
        <v>411</v>
      </c>
      <c r="X29" s="53"/>
      <c r="Y29" s="60" t="s">
        <v>412</v>
      </c>
      <c r="Z29" s="54"/>
      <c r="AA29" s="54"/>
      <c r="AB29" s="54"/>
      <c r="AC29" s="54"/>
      <c r="AD29" s="53"/>
      <c r="AI29" s="55" t="str">
        <f t="shared" si="7"/>
        <v>b</v>
      </c>
    </row>
    <row r="30" spans="1:35" ht="13.5" customHeight="1">
      <c r="A30" s="48"/>
      <c r="B30" s="48"/>
      <c r="F30" s="63" t="s">
        <v>413</v>
      </c>
      <c r="G30" s="59"/>
      <c r="H30" s="48" t="str">
        <f t="shared" si="1"/>
        <v/>
      </c>
      <c r="I30" s="48" t="str">
        <f t="shared" si="5"/>
        <v/>
      </c>
      <c r="K30" s="48"/>
      <c r="L30" s="48"/>
      <c r="O30" s="48"/>
      <c r="P30" s="48"/>
      <c r="Q30" s="65"/>
      <c r="T30" s="48"/>
      <c r="W30" s="60" t="s">
        <v>414</v>
      </c>
      <c r="X30" s="53"/>
      <c r="Y30" s="60" t="s">
        <v>415</v>
      </c>
      <c r="Z30" s="54"/>
      <c r="AA30" s="54"/>
      <c r="AB30" s="54"/>
      <c r="AC30" s="54"/>
      <c r="AD30" s="53"/>
      <c r="AI30" s="55" t="str">
        <f t="shared" si="7"/>
        <v>c</v>
      </c>
    </row>
    <row r="31" spans="1:35" ht="13.5" customHeight="1">
      <c r="A31" s="48"/>
      <c r="B31" s="48"/>
      <c r="F31" s="63" t="s">
        <v>416</v>
      </c>
      <c r="G31" s="59"/>
      <c r="H31" s="48" t="str">
        <f t="shared" si="1"/>
        <v/>
      </c>
      <c r="I31" s="48" t="str">
        <f t="shared" si="5"/>
        <v/>
      </c>
      <c r="K31" s="48"/>
      <c r="L31" s="48"/>
      <c r="O31" s="48"/>
      <c r="P31" s="48"/>
      <c r="Q31" s="65"/>
      <c r="T31" s="48"/>
      <c r="W31" s="60" t="s">
        <v>417</v>
      </c>
      <c r="X31" s="53"/>
      <c r="Y31" s="60" t="s">
        <v>418</v>
      </c>
      <c r="Z31" s="54"/>
      <c r="AA31" s="54"/>
      <c r="AB31" s="54"/>
      <c r="AC31" s="54"/>
      <c r="AD31" s="53"/>
      <c r="AI31" s="55" t="str">
        <f t="shared" si="7"/>
        <v>d</v>
      </c>
    </row>
    <row r="32" spans="1:35" ht="13.5" customHeight="1">
      <c r="A32" s="48"/>
      <c r="B32" s="48"/>
      <c r="F32" s="63" t="s">
        <v>419</v>
      </c>
      <c r="G32" s="59"/>
      <c r="H32" s="48" t="str">
        <f t="shared" si="1"/>
        <v/>
      </c>
      <c r="I32" s="48" t="str">
        <f t="shared" si="5"/>
        <v/>
      </c>
      <c r="K32" s="48"/>
      <c r="L32" s="48"/>
      <c r="O32" s="48"/>
      <c r="P32" s="48"/>
      <c r="Q32" s="65"/>
      <c r="T32" s="48"/>
      <c r="W32" s="60" t="s">
        <v>420</v>
      </c>
      <c r="X32" s="53"/>
      <c r="Y32" s="60" t="s">
        <v>421</v>
      </c>
      <c r="Z32" s="54"/>
      <c r="AA32" s="54"/>
      <c r="AB32" s="54"/>
      <c r="AC32" s="54"/>
      <c r="AD32" s="53"/>
      <c r="AI32" s="55" t="str">
        <f t="shared" si="7"/>
        <v>e</v>
      </c>
    </row>
    <row r="33" spans="1:35" ht="13.5" customHeight="1">
      <c r="A33" s="48"/>
      <c r="B33" s="48"/>
      <c r="F33" s="63" t="s">
        <v>422</v>
      </c>
      <c r="G33" s="59"/>
      <c r="H33" s="48" t="str">
        <f t="shared" si="1"/>
        <v/>
      </c>
      <c r="I33" s="48" t="str">
        <f t="shared" si="5"/>
        <v/>
      </c>
      <c r="K33" s="48"/>
      <c r="L33" s="48"/>
      <c r="O33" s="48"/>
      <c r="P33" s="48"/>
      <c r="Q33" s="65"/>
      <c r="T33" s="48"/>
      <c r="W33" s="60" t="s">
        <v>423</v>
      </c>
      <c r="X33" s="53"/>
      <c r="Y33" s="60" t="s">
        <v>424</v>
      </c>
      <c r="Z33" s="54"/>
      <c r="AA33" s="54"/>
      <c r="AB33" s="54"/>
      <c r="AC33" s="54"/>
      <c r="AD33" s="53"/>
      <c r="AI33" s="55" t="str">
        <f t="shared" si="7"/>
        <v>f</v>
      </c>
    </row>
    <row r="34" spans="1:35" ht="13.5" customHeight="1">
      <c r="A34" s="48"/>
      <c r="B34" s="48"/>
      <c r="F34" s="63" t="s">
        <v>425</v>
      </c>
      <c r="G34" s="59"/>
      <c r="H34" s="48" t="str">
        <f t="shared" si="1"/>
        <v/>
      </c>
      <c r="I34" s="48" t="str">
        <f t="shared" si="5"/>
        <v/>
      </c>
      <c r="K34" s="48"/>
      <c r="L34" s="48"/>
      <c r="O34" s="48"/>
      <c r="P34" s="48"/>
      <c r="Q34" s="65"/>
      <c r="T34" s="48"/>
      <c r="W34" s="60" t="s">
        <v>426</v>
      </c>
      <c r="X34" s="53"/>
      <c r="Y34" s="60" t="s">
        <v>13</v>
      </c>
      <c r="Z34" s="54"/>
      <c r="AA34" s="54"/>
      <c r="AB34" s="54"/>
      <c r="AC34" s="54"/>
      <c r="AD34" s="53"/>
      <c r="AI34" s="55" t="str">
        <f t="shared" si="7"/>
        <v>g</v>
      </c>
    </row>
    <row r="35" spans="1:35" ht="13.5" customHeight="1">
      <c r="A35" s="48"/>
      <c r="B35" s="48"/>
      <c r="F35" s="63" t="s">
        <v>427</v>
      </c>
      <c r="G35" s="59"/>
      <c r="H35" s="48" t="str">
        <f t="shared" si="1"/>
        <v/>
      </c>
      <c r="I35" s="48" t="str">
        <f t="shared" si="5"/>
        <v/>
      </c>
      <c r="K35" s="48"/>
      <c r="L35" s="48"/>
      <c r="O35" s="48"/>
      <c r="P35" s="48"/>
      <c r="Q35" s="65"/>
      <c r="T35" s="48"/>
      <c r="W35" s="60" t="s">
        <v>428</v>
      </c>
      <c r="X35" s="53"/>
      <c r="AA35" s="54"/>
      <c r="AD35" s="53"/>
      <c r="AI35" s="55" t="str">
        <f t="shared" si="7"/>
        <v>h</v>
      </c>
    </row>
    <row r="36" spans="1:35" ht="13.5" customHeight="1">
      <c r="A36" s="48"/>
      <c r="B36" s="48"/>
      <c r="F36" s="63" t="s">
        <v>429</v>
      </c>
      <c r="G36" s="59"/>
      <c r="H36" s="48" t="str">
        <f t="shared" si="1"/>
        <v/>
      </c>
      <c r="I36" s="48" t="str">
        <f t="shared" si="5"/>
        <v/>
      </c>
      <c r="K36" s="48"/>
      <c r="L36" s="48"/>
      <c r="O36" s="48"/>
      <c r="P36" s="48"/>
      <c r="Q36" s="65"/>
      <c r="T36" s="48"/>
      <c r="W36" s="60" t="s">
        <v>430</v>
      </c>
      <c r="X36" s="53"/>
      <c r="AD36" s="53"/>
      <c r="AI36" s="55" t="str">
        <f t="shared" si="7"/>
        <v>i</v>
      </c>
    </row>
    <row r="37" spans="1:35" ht="13.5" customHeight="1">
      <c r="A37" s="48"/>
      <c r="B37" s="48"/>
      <c r="F37" s="48"/>
      <c r="G37" s="65"/>
      <c r="H37" s="48" t="str">
        <f t="shared" si="1"/>
        <v/>
      </c>
      <c r="I37" s="48" t="str">
        <f t="shared" si="5"/>
        <v/>
      </c>
      <c r="K37" s="48"/>
      <c r="L37" s="48"/>
      <c r="O37" s="48"/>
      <c r="P37" s="48"/>
      <c r="Q37" s="65"/>
      <c r="T37" s="48"/>
      <c r="W37" s="60" t="s">
        <v>431</v>
      </c>
      <c r="X37" s="53"/>
      <c r="AD37" s="53"/>
      <c r="AI37" s="55" t="str">
        <f t="shared" si="7"/>
        <v>j</v>
      </c>
    </row>
    <row r="38" spans="1:35">
      <c r="A38" s="48"/>
      <c r="B38" s="48"/>
      <c r="F38" s="48"/>
      <c r="G38" s="65"/>
      <c r="K38" s="48"/>
      <c r="L38" s="48"/>
      <c r="O38" s="48"/>
      <c r="P38" s="48"/>
      <c r="Q38" s="65"/>
      <c r="T38" s="48"/>
      <c r="W38" s="60" t="s">
        <v>432</v>
      </c>
      <c r="X38" s="53"/>
      <c r="AD38" s="53"/>
      <c r="AI38" s="55" t="str">
        <f t="shared" si="7"/>
        <v>k</v>
      </c>
    </row>
    <row r="39" spans="1:35">
      <c r="A39" s="48"/>
      <c r="B39" s="48"/>
      <c r="F39" s="48" t="str">
        <f>I37</f>
        <v/>
      </c>
      <c r="G39" s="65"/>
      <c r="K39" s="48"/>
      <c r="L39" s="48"/>
      <c r="O39" s="48"/>
      <c r="P39" s="48"/>
      <c r="Q39" s="65"/>
      <c r="T39" s="48"/>
      <c r="W39" s="60" t="s">
        <v>433</v>
      </c>
      <c r="X39" s="53"/>
      <c r="AD39" s="53"/>
      <c r="AI39" s="55" t="str">
        <f t="shared" si="7"/>
        <v>l</v>
      </c>
    </row>
    <row r="40" spans="1:35">
      <c r="A40" s="48"/>
      <c r="B40" s="48"/>
      <c r="F40" s="48"/>
      <c r="G40" s="65"/>
      <c r="K40" s="48"/>
      <c r="L40" s="48"/>
      <c r="O40" s="48"/>
      <c r="P40" s="48"/>
      <c r="Q40" s="65"/>
      <c r="T40" s="48"/>
      <c r="W40" s="60" t="s">
        <v>434</v>
      </c>
      <c r="X40" s="53"/>
      <c r="AD40" s="53"/>
      <c r="AI40" s="55" t="str">
        <f t="shared" si="7"/>
        <v>m</v>
      </c>
    </row>
    <row r="41" spans="1:35">
      <c r="A41" s="48"/>
      <c r="B41" s="48"/>
      <c r="F41" s="48"/>
      <c r="G41" s="65"/>
      <c r="K41" s="48"/>
      <c r="L41" s="48"/>
      <c r="O41" s="48"/>
      <c r="P41" s="48"/>
      <c r="Q41" s="65"/>
      <c r="T41" s="48"/>
      <c r="W41" s="60" t="s">
        <v>435</v>
      </c>
      <c r="X41" s="53"/>
      <c r="AD41" s="53"/>
      <c r="AI41" s="55" t="str">
        <f t="shared" si="7"/>
        <v>n</v>
      </c>
    </row>
    <row r="42" spans="1:35">
      <c r="A42" s="48"/>
      <c r="B42" s="48"/>
      <c r="F42" s="48"/>
      <c r="G42" s="65"/>
      <c r="K42" s="48"/>
      <c r="L42" s="48"/>
      <c r="O42" s="48"/>
      <c r="P42" s="48"/>
      <c r="Q42" s="65"/>
      <c r="T42" s="48"/>
      <c r="W42" s="60" t="s">
        <v>436</v>
      </c>
      <c r="X42" s="53"/>
      <c r="AD42" s="53"/>
      <c r="AI42" s="55" t="str">
        <f t="shared" si="7"/>
        <v>o</v>
      </c>
    </row>
    <row r="43" spans="1:35">
      <c r="A43" s="48"/>
      <c r="B43" s="48"/>
      <c r="F43" s="48"/>
      <c r="G43" s="65"/>
      <c r="K43" s="48"/>
      <c r="L43" s="48"/>
      <c r="O43" s="48"/>
      <c r="P43" s="48"/>
      <c r="Q43" s="65"/>
      <c r="T43" s="48"/>
      <c r="W43" s="60" t="s">
        <v>437</v>
      </c>
      <c r="X43" s="53"/>
      <c r="AD43" s="53"/>
      <c r="AI43" s="55" t="str">
        <f t="shared" si="7"/>
        <v>p</v>
      </c>
    </row>
    <row r="44" spans="1:35">
      <c r="A44" s="48"/>
      <c r="B44" s="48"/>
      <c r="F44" s="48"/>
      <c r="G44" s="65"/>
      <c r="K44" s="48"/>
      <c r="L44" s="48"/>
      <c r="O44" s="48"/>
      <c r="P44" s="48"/>
      <c r="Q44" s="65"/>
      <c r="T44" s="48"/>
      <c r="W44" s="60" t="s">
        <v>438</v>
      </c>
      <c r="X44" s="53"/>
      <c r="AD44" s="53"/>
      <c r="AI44" s="55" t="str">
        <f t="shared" si="7"/>
        <v>q</v>
      </c>
    </row>
    <row r="45" spans="1:35">
      <c r="A45" s="48"/>
      <c r="B45" s="48"/>
      <c r="F45" s="48"/>
      <c r="G45" s="65"/>
      <c r="K45" s="48"/>
      <c r="L45" s="48"/>
      <c r="O45" s="48"/>
      <c r="P45" s="48"/>
      <c r="Q45" s="65"/>
      <c r="T45" s="48"/>
      <c r="W45" s="60" t="s">
        <v>439</v>
      </c>
      <c r="X45" s="53"/>
      <c r="AD45" s="53"/>
      <c r="AI45" s="55" t="str">
        <f t="shared" si="7"/>
        <v>r</v>
      </c>
    </row>
    <row r="46" spans="1:35">
      <c r="A46" s="48"/>
      <c r="B46" s="48"/>
      <c r="F46" s="48"/>
      <c r="G46" s="65"/>
      <c r="K46" s="48"/>
      <c r="L46" s="48"/>
      <c r="O46" s="48"/>
      <c r="P46" s="48"/>
      <c r="Q46" s="65"/>
      <c r="T46" s="48"/>
      <c r="W46" s="60" t="s">
        <v>440</v>
      </c>
      <c r="X46" s="53"/>
      <c r="AD46" s="53"/>
      <c r="AI46" s="55" t="str">
        <f t="shared" si="7"/>
        <v>s</v>
      </c>
    </row>
    <row r="47" spans="1:35">
      <c r="A47" s="48"/>
      <c r="B47" s="48"/>
      <c r="F47" s="48"/>
      <c r="G47" s="65"/>
      <c r="K47" s="48"/>
      <c r="L47" s="48"/>
      <c r="O47" s="48"/>
      <c r="P47" s="48"/>
      <c r="Q47" s="65"/>
      <c r="T47" s="48"/>
      <c r="W47" s="60" t="s">
        <v>441</v>
      </c>
      <c r="X47" s="53"/>
      <c r="AD47" s="53"/>
      <c r="AI47" s="55" t="str">
        <f t="shared" si="7"/>
        <v>t</v>
      </c>
    </row>
    <row r="48" spans="1:35">
      <c r="A48" s="48"/>
      <c r="B48" s="48"/>
      <c r="F48" s="48"/>
      <c r="G48" s="65"/>
      <c r="K48" s="48"/>
      <c r="L48" s="48"/>
      <c r="O48" s="48"/>
      <c r="P48" s="48"/>
      <c r="Q48" s="65"/>
      <c r="T48" s="48"/>
      <c r="W48" s="60" t="s">
        <v>442</v>
      </c>
      <c r="X48" s="53"/>
      <c r="AD48" s="53"/>
      <c r="AI48" s="55" t="str">
        <f t="shared" si="7"/>
        <v>u</v>
      </c>
    </row>
    <row r="49" spans="1:35">
      <c r="A49" s="48"/>
      <c r="B49" s="48"/>
      <c r="F49" s="48"/>
      <c r="G49" s="65"/>
      <c r="K49" s="48"/>
      <c r="L49" s="48"/>
      <c r="O49" s="48"/>
      <c r="P49" s="48"/>
      <c r="Q49" s="65"/>
      <c r="T49" s="48"/>
      <c r="W49" s="60" t="s">
        <v>443</v>
      </c>
      <c r="X49" s="53"/>
      <c r="AD49" s="53"/>
      <c r="AI49" s="55" t="str">
        <f t="shared" si="7"/>
        <v>v</v>
      </c>
    </row>
    <row r="50" spans="1:35">
      <c r="A50" s="48"/>
      <c r="B50" s="48"/>
      <c r="F50" s="48"/>
      <c r="G50" s="65"/>
      <c r="K50" s="48"/>
      <c r="L50" s="48"/>
      <c r="O50" s="48"/>
      <c r="P50" s="48"/>
      <c r="Q50" s="65"/>
      <c r="T50" s="48"/>
      <c r="W50" s="60" t="s">
        <v>444</v>
      </c>
      <c r="X50" s="53"/>
      <c r="AD50" s="53"/>
    </row>
    <row r="51" spans="1:35">
      <c r="A51" s="48"/>
      <c r="B51" s="48"/>
      <c r="F51" s="48"/>
      <c r="G51" s="65"/>
      <c r="K51" s="48"/>
      <c r="L51" s="48"/>
      <c r="O51" s="48"/>
      <c r="P51" s="48"/>
      <c r="Q51" s="65"/>
      <c r="T51" s="48"/>
      <c r="W51" s="60" t="s">
        <v>445</v>
      </c>
      <c r="X51" s="53"/>
      <c r="AD51" s="53"/>
    </row>
    <row r="52" spans="1:35">
      <c r="A52" s="48"/>
      <c r="B52" s="48"/>
      <c r="F52" s="48"/>
      <c r="G52" s="65"/>
      <c r="K52" s="48"/>
      <c r="L52" s="48"/>
      <c r="O52" s="48"/>
      <c r="P52" s="48"/>
      <c r="Q52" s="65"/>
      <c r="T52" s="48"/>
      <c r="W52" s="60" t="s">
        <v>446</v>
      </c>
      <c r="X52" s="53"/>
      <c r="AD52" s="53"/>
    </row>
    <row r="53" spans="1:35">
      <c r="A53" s="48"/>
      <c r="B53" s="48"/>
      <c r="F53" s="48"/>
      <c r="G53" s="65"/>
      <c r="K53" s="48"/>
      <c r="L53" s="48"/>
      <c r="O53" s="48"/>
      <c r="P53" s="48"/>
      <c r="Q53" s="65"/>
      <c r="T53" s="48"/>
      <c r="W53" s="60" t="s">
        <v>447</v>
      </c>
      <c r="X53" s="53"/>
      <c r="AD53" s="53"/>
    </row>
    <row r="54" spans="1:35">
      <c r="A54" s="48"/>
      <c r="B54" s="48"/>
      <c r="F54" s="48"/>
      <c r="G54" s="65"/>
      <c r="K54" s="48"/>
      <c r="L54" s="48"/>
      <c r="O54" s="48"/>
      <c r="P54" s="67"/>
      <c r="Q54" s="65"/>
      <c r="T54" s="48"/>
      <c r="W54" s="60" t="s">
        <v>448</v>
      </c>
      <c r="X54" s="53"/>
      <c r="AD54" s="53"/>
    </row>
    <row r="55" spans="1:35">
      <c r="A55" s="48"/>
      <c r="B55" s="48"/>
      <c r="F55" s="48"/>
      <c r="G55" s="65"/>
      <c r="K55" s="48"/>
      <c r="L55" s="48"/>
      <c r="O55" s="48"/>
      <c r="P55" s="48"/>
      <c r="Q55" s="65"/>
      <c r="T55" s="48"/>
      <c r="W55" s="60" t="s">
        <v>449</v>
      </c>
      <c r="X55" s="53"/>
      <c r="AD55" s="53"/>
    </row>
    <row r="56" spans="1:35">
      <c r="A56" s="48"/>
      <c r="B56" s="48"/>
      <c r="F56" s="48"/>
      <c r="G56" s="65"/>
      <c r="K56" s="48"/>
      <c r="L56" s="48"/>
      <c r="O56" s="48"/>
      <c r="P56" s="48"/>
      <c r="Q56" s="65"/>
      <c r="T56" s="48"/>
      <c r="W56" s="60" t="s">
        <v>450</v>
      </c>
      <c r="X56" s="53"/>
      <c r="AD56" s="53"/>
    </row>
    <row r="57" spans="1:35">
      <c r="A57" s="48"/>
      <c r="B57" s="48"/>
      <c r="F57" s="48"/>
      <c r="G57" s="65"/>
      <c r="K57" s="48"/>
      <c r="L57" s="48"/>
      <c r="O57" s="48"/>
      <c r="P57" s="48"/>
      <c r="Q57" s="65"/>
      <c r="T57" s="48"/>
      <c r="W57" s="60" t="s">
        <v>451</v>
      </c>
      <c r="X57" s="53"/>
      <c r="AD57" s="53"/>
    </row>
    <row r="58" spans="1:35">
      <c r="A58" s="48"/>
      <c r="B58" s="48"/>
      <c r="F58" s="48"/>
      <c r="G58" s="65"/>
      <c r="K58" s="48"/>
      <c r="L58" s="48"/>
      <c r="O58" s="48"/>
      <c r="P58" s="48"/>
      <c r="Q58" s="65"/>
      <c r="T58" s="48"/>
      <c r="W58" s="60" t="s">
        <v>452</v>
      </c>
      <c r="X58" s="53"/>
      <c r="AD58" s="53"/>
    </row>
    <row r="59" spans="1:35">
      <c r="A59" s="48"/>
      <c r="B59" s="48"/>
      <c r="F59" s="48"/>
      <c r="G59" s="65"/>
      <c r="K59" s="48"/>
      <c r="L59" s="48"/>
      <c r="O59" s="48"/>
      <c r="P59" s="48"/>
      <c r="Q59" s="65"/>
      <c r="T59" s="48"/>
      <c r="W59" s="60" t="s">
        <v>453</v>
      </c>
      <c r="X59" s="53"/>
      <c r="AD59" s="53"/>
    </row>
    <row r="60" spans="1:35">
      <c r="A60" s="48"/>
      <c r="B60" s="48"/>
      <c r="F60" s="48"/>
      <c r="G60" s="65"/>
      <c r="K60" s="48"/>
      <c r="L60" s="48"/>
      <c r="O60" s="48"/>
      <c r="P60" s="48"/>
      <c r="Q60" s="65"/>
      <c r="T60" s="48"/>
      <c r="W60" s="60" t="s">
        <v>454</v>
      </c>
      <c r="X60" s="53"/>
      <c r="AD60" s="53"/>
    </row>
    <row r="61" spans="1:35">
      <c r="A61" s="48"/>
      <c r="B61" s="48"/>
      <c r="F61" s="48"/>
      <c r="G61" s="65"/>
      <c r="K61" s="48"/>
      <c r="L61" s="48"/>
      <c r="O61" s="48"/>
      <c r="P61" s="48"/>
      <c r="Q61" s="65"/>
      <c r="T61" s="48"/>
      <c r="W61" s="60" t="s">
        <v>455</v>
      </c>
      <c r="X61" s="53"/>
      <c r="AD61" s="53"/>
    </row>
    <row r="62" spans="1:35">
      <c r="A62" s="48"/>
      <c r="B62" s="48"/>
      <c r="F62" s="48"/>
      <c r="G62" s="65"/>
      <c r="K62" s="48"/>
      <c r="L62" s="48"/>
      <c r="O62" s="48"/>
      <c r="P62" s="48"/>
      <c r="Q62" s="65"/>
      <c r="T62" s="48"/>
      <c r="W62" s="60" t="s">
        <v>456</v>
      </c>
      <c r="X62" s="53"/>
      <c r="AD62" s="53"/>
    </row>
    <row r="63" spans="1:35">
      <c r="A63" s="48"/>
      <c r="B63" s="48"/>
      <c r="F63" s="48"/>
      <c r="G63" s="65"/>
      <c r="K63" s="48"/>
      <c r="L63" s="48"/>
      <c r="O63" s="48"/>
      <c r="P63" s="48"/>
      <c r="Q63" s="65"/>
      <c r="T63" s="48"/>
      <c r="W63" s="60" t="s">
        <v>457</v>
      </c>
      <c r="X63" s="53"/>
      <c r="AD63" s="53"/>
    </row>
    <row r="64" spans="1:35">
      <c r="A64" s="48"/>
      <c r="B64" s="48"/>
      <c r="F64" s="48"/>
      <c r="G64" s="65"/>
      <c r="K64" s="48"/>
      <c r="L64" s="48"/>
      <c r="O64" s="48"/>
      <c r="P64" s="48"/>
      <c r="Q64" s="65"/>
      <c r="T64" s="48"/>
      <c r="W64" s="60" t="s">
        <v>458</v>
      </c>
      <c r="X64" s="53"/>
      <c r="AD64" s="53"/>
    </row>
    <row r="65" spans="1:30">
      <c r="A65" s="48"/>
      <c r="B65" s="48"/>
      <c r="F65" s="48"/>
      <c r="G65" s="65"/>
      <c r="K65" s="48"/>
      <c r="L65" s="48"/>
      <c r="O65" s="48"/>
      <c r="P65" s="48"/>
      <c r="Q65" s="65"/>
      <c r="T65" s="48"/>
      <c r="W65" s="60" t="s">
        <v>459</v>
      </c>
      <c r="X65" s="53"/>
      <c r="AD65" s="53"/>
    </row>
    <row r="66" spans="1:30">
      <c r="A66" s="48"/>
      <c r="B66" s="48"/>
      <c r="F66" s="48"/>
      <c r="G66" s="65"/>
      <c r="K66" s="48"/>
      <c r="L66" s="48"/>
      <c r="O66" s="48"/>
      <c r="P66" s="48"/>
      <c r="Q66" s="65"/>
      <c r="T66" s="48"/>
      <c r="W66" s="60" t="s">
        <v>460</v>
      </c>
      <c r="X66" s="53"/>
      <c r="AD66" s="53"/>
    </row>
    <row r="67" spans="1:30">
      <c r="A67" s="48"/>
      <c r="B67" s="48"/>
      <c r="F67" s="48"/>
      <c r="G67" s="65"/>
      <c r="K67" s="48"/>
      <c r="L67" s="48"/>
      <c r="O67" s="48"/>
      <c r="P67" s="48"/>
      <c r="Q67" s="65"/>
      <c r="T67" s="48"/>
      <c r="W67" s="60" t="s">
        <v>461</v>
      </c>
      <c r="X67" s="53"/>
      <c r="AD67" s="53"/>
    </row>
    <row r="68" spans="1:30">
      <c r="A68" s="48"/>
      <c r="B68" s="48"/>
      <c r="F68" s="48"/>
      <c r="G68" s="65"/>
      <c r="K68" s="48"/>
      <c r="L68" s="48"/>
      <c r="O68" s="48"/>
      <c r="P68" s="48"/>
      <c r="Q68" s="65"/>
      <c r="T68" s="48"/>
      <c r="W68" s="60" t="s">
        <v>462</v>
      </c>
      <c r="X68" s="53"/>
      <c r="AD68" s="53"/>
    </row>
    <row r="69" spans="1:30">
      <c r="A69" s="48"/>
      <c r="B69" s="48"/>
      <c r="F69" s="48"/>
      <c r="G69" s="65"/>
      <c r="K69" s="48"/>
      <c r="L69" s="48"/>
      <c r="O69" s="48"/>
      <c r="P69" s="48"/>
      <c r="Q69" s="65"/>
      <c r="T69" s="48"/>
      <c r="W69" s="60" t="s">
        <v>463</v>
      </c>
      <c r="X69" s="53"/>
      <c r="AD69" s="53"/>
    </row>
    <row r="70" spans="1:30">
      <c r="W70" s="60" t="s">
        <v>464</v>
      </c>
    </row>
    <row r="71" spans="1:30">
      <c r="W71" s="60" t="s">
        <v>465</v>
      </c>
    </row>
    <row r="72" spans="1:30">
      <c r="W72" s="60" t="s">
        <v>466</v>
      </c>
    </row>
    <row r="73" spans="1:30">
      <c r="W73" s="60" t="s">
        <v>467</v>
      </c>
    </row>
    <row r="74" spans="1:30">
      <c r="W74" s="60" t="s">
        <v>468</v>
      </c>
    </row>
    <row r="75" spans="1:30">
      <c r="W75" s="60" t="s">
        <v>469</v>
      </c>
    </row>
    <row r="76" spans="1:30">
      <c r="W76" s="60" t="s">
        <v>470</v>
      </c>
    </row>
    <row r="77" spans="1:30">
      <c r="W77" s="60" t="s">
        <v>11</v>
      </c>
    </row>
    <row r="78" spans="1:30">
      <c r="W78" s="60" t="s">
        <v>471</v>
      </c>
    </row>
    <row r="79" spans="1:30">
      <c r="W79" s="60" t="s">
        <v>472</v>
      </c>
    </row>
    <row r="80" spans="1:30">
      <c r="W80" s="60" t="s">
        <v>473</v>
      </c>
    </row>
    <row r="81" spans="23:23">
      <c r="W81" s="60" t="s">
        <v>474</v>
      </c>
    </row>
    <row r="82" spans="23:23">
      <c r="W82" s="60" t="s">
        <v>475</v>
      </c>
    </row>
    <row r="83" spans="23:23">
      <c r="W83" s="60" t="s">
        <v>476</v>
      </c>
    </row>
    <row r="84" spans="23:23">
      <c r="W84" s="60" t="s">
        <v>477</v>
      </c>
    </row>
    <row r="85" spans="23:23">
      <c r="W85" s="60" t="s">
        <v>478</v>
      </c>
    </row>
    <row r="86" spans="23:23">
      <c r="W86" s="60" t="s">
        <v>479</v>
      </c>
    </row>
    <row r="87" spans="23:23">
      <c r="W87" s="60" t="s">
        <v>480</v>
      </c>
    </row>
    <row r="88" spans="23:23">
      <c r="W88" s="60" t="s">
        <v>481</v>
      </c>
    </row>
    <row r="89" spans="23:23">
      <c r="W89" s="60" t="s">
        <v>482</v>
      </c>
    </row>
    <row r="90" spans="23:23">
      <c r="W90" s="60" t="s">
        <v>268</v>
      </c>
    </row>
    <row r="91" spans="23:23">
      <c r="W91" s="60" t="s">
        <v>280</v>
      </c>
    </row>
    <row r="92" spans="23:23">
      <c r="W92" s="60" t="s">
        <v>291</v>
      </c>
    </row>
    <row r="93" spans="23:23">
      <c r="W93" s="60" t="s">
        <v>301</v>
      </c>
    </row>
    <row r="94" spans="23:23">
      <c r="W94" s="60" t="s">
        <v>311</v>
      </c>
    </row>
    <row r="95" spans="23:23">
      <c r="W95" s="60" t="s">
        <v>320</v>
      </c>
    </row>
    <row r="96" spans="23:23">
      <c r="W96" s="68"/>
    </row>
    <row r="97" spans="23:23">
      <c r="W97" s="68"/>
    </row>
    <row r="121" spans="23:23">
      <c r="W121" s="66" t="s">
        <v>483</v>
      </c>
    </row>
    <row r="122" spans="23:23">
      <c r="W122" s="66" t="s">
        <v>484</v>
      </c>
    </row>
  </sheetData>
  <sheetProtection formatRows="0"/>
  <dataConsolidate/>
  <phoneticPr fontId="3"/>
  <dataValidations count="2">
    <dataValidation type="list" allowBlank="1" showInputMessage="1" showErrorMessage="1" sqref="Q2:Q8 G2:G36">
      <formula1>"○,"</formula1>
    </dataValidation>
    <dataValidation type="list" allowBlank="1" showInputMessage="1" showErrorMessage="1" sqref="B2:B24 L2:L11">
      <formula1>"○,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0006</vt:lpstr>
      <vt:lpstr>入力規則等</vt:lpstr>
      <vt:lpstr>'0006'!Print_Area</vt:lpstr>
      <vt:lpstr>入力規則等!T開始年度</vt:lpstr>
      <vt:lpstr>入力規則等!T行政事業レビュー推進チームの所見</vt:lpstr>
      <vt:lpstr>入力規則等!T事業番号</vt:lpstr>
      <vt:lpstr>入力規則等!T終了年度</vt:lpstr>
      <vt:lpstr>入力規則等!T所見を踏まえた改善点</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2017-09-01T06:50:53Z</cp:lastPrinted>
  <dcterms:created xsi:type="dcterms:W3CDTF">2017-07-10T10:17:16Z</dcterms:created>
  <dcterms:modified xsi:type="dcterms:W3CDTF">2017-09-01T06:51:23Z</dcterms:modified>
</cp:coreProperties>
</file>