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5\14会計課\主計班\12 予算・決算\予算\【小分類】行政事業レビュー(10年)\令和2年度(20310331満了・廃棄)\201104 レビューシート記載内容確認\210300 修正公表\04_H29\"/>
    </mc:Choice>
  </mc:AlternateContent>
  <bookViews>
    <workbookView xWindow="0" yWindow="0" windowWidth="38400" windowHeight="17235"/>
  </bookViews>
  <sheets>
    <sheet name="0001" sheetId="3" r:id="rId1"/>
    <sheet name="入力規則等" sheetId="4" state="hidden" r:id="rId2"/>
  </sheets>
  <definedNames>
    <definedName name="T開始年度">入力規則等!$W$2:$W$95</definedName>
    <definedName name="T行政事業レビュー推進チームの所見">入力規則等!$AA$2:$AA$6</definedName>
    <definedName name="T事業番号">入力規則等!$U$2:$U$4</definedName>
    <definedName name="T終了年度">入力規則等!$Y$3:$Y$34</definedName>
    <definedName name="T所見を踏まえた改善点">入力規則等!$AC$2:$AC$6</definedName>
    <definedName name="T省庁">入力規則等!#REF!</definedName>
  </definedNames>
  <calcPr calcId="162913"/>
</workbook>
</file>

<file path=xl/calcChain.xml><?xml version="1.0" encoding="utf-8"?>
<calcChain xmlns="http://schemas.openxmlformats.org/spreadsheetml/2006/main">
  <c r="AM56" i="3" l="1"/>
  <c r="AI56" i="3"/>
  <c r="AE56" i="3"/>
  <c r="AM51" i="3"/>
  <c r="AI51" i="3"/>
  <c r="AE51" i="3"/>
  <c r="AS1" i="3" l="1"/>
  <c r="P28" i="3" l="1"/>
  <c r="AK11" i="3" l="1"/>
  <c r="P21" i="3" s="1"/>
  <c r="W21" i="3" l="1"/>
  <c r="AD11" i="3"/>
  <c r="W11" i="3" s="1"/>
  <c r="P11" i="3" s="1"/>
  <c r="AR11" i="3"/>
  <c r="W28" i="3"/>
  <c r="W27" i="3" s="1"/>
  <c r="AR17" i="3" l="1"/>
  <c r="AU225" i="3" l="1"/>
  <c r="Y225" i="3"/>
  <c r="P17" i="3" l="1"/>
  <c r="P19" i="3" s="1"/>
  <c r="W17" i="3" l="1"/>
  <c r="W19" i="3" s="1"/>
  <c r="AU212" i="3" l="1"/>
  <c r="Y199" i="3"/>
  <c r="AU199" i="3"/>
  <c r="AU186" i="3"/>
  <c r="Y186" i="3"/>
  <c r="AD17" i="3" l="1"/>
  <c r="AD19" i="3" s="1"/>
  <c r="AI3" i="4" l="1"/>
  <c r="AI4" i="4" s="1"/>
  <c r="AI5" i="4" s="1"/>
  <c r="AI6" i="4" s="1"/>
  <c r="AI7" i="4" s="1"/>
  <c r="AI8" i="4" s="1"/>
  <c r="AI9" i="4" s="1"/>
  <c r="AI10" i="4" s="1"/>
  <c r="AI11" i="4" s="1"/>
  <c r="AI12" i="4" s="1"/>
  <c r="AI13" i="4" s="1"/>
  <c r="AI14" i="4" s="1"/>
  <c r="AI15" i="4" s="1"/>
  <c r="AI16" i="4" s="1"/>
  <c r="AI17" i="4" s="1"/>
  <c r="AI18" i="4" s="1"/>
  <c r="AI19" i="4" s="1"/>
  <c r="AI20" i="4" s="1"/>
  <c r="AI21" i="4" s="1"/>
  <c r="AI22" i="4" s="1"/>
  <c r="AI23" i="4" s="1"/>
  <c r="AI24" i="4" s="1"/>
  <c r="AI25" i="4" s="1"/>
  <c r="AI26" i="4" s="1"/>
  <c r="AI27" i="4" s="1"/>
  <c r="AI29" i="4" s="1"/>
  <c r="AI30" i="4" s="1"/>
  <c r="AI31" i="4" s="1"/>
  <c r="AI32" i="4" s="1"/>
  <c r="AI33" i="4" s="1"/>
  <c r="AI34" i="4" s="1"/>
  <c r="AI35" i="4" s="1"/>
  <c r="AI36" i="4" s="1"/>
  <c r="AI37" i="4" s="1"/>
  <c r="AI38" i="4" s="1"/>
  <c r="AI39" i="4" s="1"/>
  <c r="AI40" i="4" s="1"/>
  <c r="AI41" i="4" s="1"/>
  <c r="AI42" i="4" s="1"/>
  <c r="AI43" i="4" s="1"/>
  <c r="AI44" i="4" s="1"/>
  <c r="AI45" i="4" s="1"/>
  <c r="AI46" i="4" s="1"/>
  <c r="AI47" i="4" s="1"/>
  <c r="AI48" i="4" s="1"/>
  <c r="AI49" i="4" s="1"/>
  <c r="AK17"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K13" i="4"/>
  <c r="A26" i="4"/>
</calcChain>
</file>

<file path=xl/sharedStrings.xml><?xml version="1.0" encoding="utf-8"?>
<sst xmlns="http://schemas.openxmlformats.org/spreadsheetml/2006/main" count="840" uniqueCount="497">
  <si>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</si>
  <si>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</si>
  <si>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</si>
  <si>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</si>
  <si>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</si>
  <si>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</si>
  <si>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</si>
  <si>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</si>
  <si>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</si>
  <si>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</si>
  <si>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</si>
  <si>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</si>
  <si>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</si>
  <si>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</si>
  <si>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</si>
  <si>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</si>
  <si>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</si>
  <si>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</si>
  <si>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</si>
  <si>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</si>
  <si>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</si>
  <si>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</si>
  <si>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</si>
  <si>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</si>
  <si>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</si>
  <si>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</si>
  <si>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</si>
  <si>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</si>
  <si>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</si>
  <si>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</si>
  <si>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</si>
  <si>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</si>
  <si>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</si>
  <si>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</si>
  <si>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</si>
  <si>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</si>
  <si>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</si>
  <si>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</si>
  <si>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</si>
  <si>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</si>
  <si>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</si>
  <si>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</si>
  <si>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</si>
  <si>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</si>
  <si>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</si>
  <si>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</si>
  <si>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</si>
  <si>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</si>
  <si>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</si>
  <si>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</si>
  <si>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</si>
  <si>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</si>
  <si>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</si>
  <si>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</si>
  <si>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</si>
  <si>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</si>
  <si>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</si>
  <si>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</si>
  <si>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</si>
  <si>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</si>
  <si>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</si>
  <si>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</si>
  <si>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</si>
  <si>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</si>
  <si>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</si>
  <si>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</si>
  <si>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</si>
  <si>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</si>
  <si>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</si>
  <si>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</si>
  <si>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</si>
  <si>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</si>
  <si>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</si>
  <si>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</si>
  <si>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</si>
  <si>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</si>
  <si>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</si>
  <si>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</si>
  <si>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</si>
  <si>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</si>
  <si>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</si>
  <si>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</si>
  <si>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</si>
  <si>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</si>
  <si>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</si>
  <si>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</si>
  <si>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</si>
  <si>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</si>
  <si>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</si>
  <si>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</si>
  <si>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</si>
  <si>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</si>
  <si>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</si>
  <si>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</si>
  <si>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</si>
  <si>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</si>
  <si>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</si>
  <si>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</si>
  <si>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</si>
  <si>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</si>
  <si>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</si>
  <si>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</si>
  <si>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</si>
  <si>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</si>
  <si>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</si>
  <si>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</si>
  <si>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</si>
  <si>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</si>
  <si>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</si>
  <si>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</si>
  <si>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</si>
  <si>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</si>
  <si>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</si>
  <si>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</si>
  <si>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</si>
  <si>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</si>
  <si>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</si>
  <si>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</si>
  <si>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</si>
  <si>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</si>
  <si>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</si>
  <si>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</si>
  <si>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</si>
  <si>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</si>
  <si>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</si>
  <si>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</si>
  <si>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</si>
  <si>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</si>
  <si>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</si>
  <si>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</si>
  <si>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</si>
  <si>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</si>
  <si>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</si>
  <si>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</si>
  <si>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</si>
  <si>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</si>
  <si>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</si>
  <si>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</si>
  <si>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</si>
  <si>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</si>
  <si>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</si>
  <si>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</si>
  <si>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</si>
  <si>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</si>
  <si>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</si>
  <si>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</si>
  <si>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</si>
  <si>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</si>
  <si>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</si>
  <si>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</si>
  <si>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</si>
  <si>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</si>
  <si>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</si>
  <si>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</si>
  <si>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</si>
  <si>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</si>
  <si>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</si>
  <si>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</si>
  <si>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</si>
  <si>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</si>
  <si>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</si>
  <si>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</si>
  <si>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</si>
  <si>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</si>
  <si>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</si>
  <si>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</si>
  <si>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</si>
  <si>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</si>
  <si>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</si>
  <si>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</si>
  <si>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</si>
  <si>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</si>
  <si>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</si>
  <si>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</si>
  <si>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</si>
  <si>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</si>
  <si>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</si>
  <si>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</si>
  <si>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</si>
  <si>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</si>
  <si>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</si>
  <si>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</si>
  <si>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</si>
  <si>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</si>
  <si>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</si>
  <si>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</si>
  <si>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</si>
  <si>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</si>
  <si>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</si>
  <si>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6"/>
  </si>
  <si>
    <t>該当の有無</t>
    <rPh sb="0" eb="2">
      <t>ガイトウ</t>
    </rPh>
    <rPh sb="3" eb="5">
      <t>ウム</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</si>
  <si>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</si>
  <si>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</si>
  <si>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</si>
  <si>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</si>
  <si>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</si>
  <si>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</si>
  <si>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</si>
  <si>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t>平成５５年度以降</t>
    <rPh sb="0" eb="2">
      <t>ヘイセイ</t>
    </rPh>
    <rPh sb="4" eb="5">
      <t>ネン</t>
    </rPh>
    <rPh sb="5" eb="6">
      <t>ド</t>
    </rPh>
    <rPh sb="6" eb="8">
      <t>イコウ</t>
    </rPh>
    <phoneticPr fontId="22"/>
  </si>
  <si>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</si>
  <si>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</si>
  <si>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</si>
  <si>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</si>
  <si>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</si>
  <si>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</si>
  <si>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</si>
  <si>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</si>
  <si>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</si>
  <si>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</si>
  <si>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</si>
  <si>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</si>
  <si>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</si>
  <si>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</si>
  <si>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</si>
  <si>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</si>
  <si>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</si>
  <si>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</si>
  <si>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</si>
  <si>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</si>
  <si>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</si>
  <si>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</si>
  <si>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</si>
  <si>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</si>
  <si>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</si>
  <si>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</si>
  <si>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</si>
  <si>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</si>
  <si>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</si>
  <si>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</si>
  <si>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</si>
  <si>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</si>
  <si>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</si>
  <si>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</si>
  <si>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</si>
  <si>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</si>
  <si>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</si>
  <si>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財政投融資特別会計投資勘定</t>
    <rPh sb="5" eb="7">
      <t>トクベツ</t>
    </rPh>
    <rPh sb="7" eb="9">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</si>
  <si>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</si>
  <si>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</si>
  <si>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</si>
  <si>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</si>
  <si>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</si>
  <si>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</si>
  <si>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</si>
  <si>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</si>
  <si>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</si>
  <si>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</si>
  <si>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</si>
  <si>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</si>
  <si>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</si>
  <si>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</si>
  <si>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</si>
  <si>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</si>
  <si>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</si>
  <si>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</si>
  <si>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</si>
  <si>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</si>
  <si>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</si>
  <si>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</si>
  <si>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</si>
  <si>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</si>
  <si>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</si>
  <si>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</si>
  <si>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</si>
  <si>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</si>
  <si>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</si>
  <si>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</si>
  <si>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</si>
  <si>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</si>
  <si>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</si>
  <si>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</si>
  <si>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</si>
  <si>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</si>
  <si>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　</t>
    <phoneticPr fontId="6"/>
  </si>
  <si>
    <t>新</t>
    <rPh sb="0" eb="1">
      <t>シン</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</si>
  <si>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</si>
  <si>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</si>
  <si>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</si>
  <si>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</si>
  <si>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</si>
  <si>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</si>
  <si>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</si>
  <si>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年度</t>
    <phoneticPr fontId="6"/>
  </si>
  <si>
    <t>新28</t>
    <rPh sb="0" eb="1">
      <t>シン</t>
    </rPh>
    <phoneticPr fontId="6"/>
  </si>
  <si>
    <t>％</t>
    <phoneticPr fontId="6"/>
  </si>
  <si>
    <t>　</t>
    <phoneticPr fontId="6"/>
  </si>
  <si>
    <t>中間目標</t>
    <rPh sb="0" eb="2">
      <t>チュウカン</t>
    </rPh>
    <rPh sb="2" eb="4">
      <t>モクヒョウ</t>
    </rPh>
    <phoneticPr fontId="6"/>
  </si>
  <si>
    <t>年度</t>
    <rPh sb="0" eb="2">
      <t>ネンド</t>
    </rPh>
    <phoneticPr fontId="6"/>
  </si>
  <si>
    <t>25年度</t>
    <rPh sb="2" eb="4">
      <t>ネンド</t>
    </rPh>
    <phoneticPr fontId="6"/>
  </si>
  <si>
    <t>26年度</t>
    <rPh sb="2" eb="4">
      <t>ネンド</t>
    </rPh>
    <phoneticPr fontId="6"/>
  </si>
  <si>
    <t>27年度</t>
    <rPh sb="2" eb="4">
      <t>ネンド</t>
    </rPh>
    <phoneticPr fontId="6"/>
  </si>
  <si>
    <t>28年度</t>
    <rPh sb="2" eb="4">
      <t>ネンド</t>
    </rPh>
    <phoneticPr fontId="6"/>
  </si>
  <si>
    <t>目標・指標</t>
    <rPh sb="0" eb="2">
      <t>モクヒョウ</t>
    </rPh>
    <rPh sb="3" eb="5">
      <t>シヒョウ</t>
    </rPh>
    <phoneticPr fontId="6"/>
  </si>
  <si>
    <t>算出方法</t>
    <rPh sb="0" eb="2">
      <t>サンシュツ</t>
    </rPh>
    <rPh sb="2" eb="4">
      <t>ホウホウ</t>
    </rPh>
    <phoneticPr fontId="6"/>
  </si>
  <si>
    <t>政策評価</t>
    <rPh sb="0" eb="2">
      <t>セイサク</t>
    </rPh>
    <rPh sb="2" eb="4">
      <t>ヒョウカ</t>
    </rPh>
    <phoneticPr fontId="6"/>
  </si>
  <si>
    <t>測定指標</t>
    <rPh sb="0" eb="2">
      <t>ソクテイ</t>
    </rPh>
    <rPh sb="2" eb="4">
      <t>シヒョウ</t>
    </rPh>
    <phoneticPr fontId="6"/>
  </si>
  <si>
    <t>経済・財政再生
アクション・プログラム</t>
    <rPh sb="0" eb="2">
      <t>ケイザイ</t>
    </rPh>
    <rPh sb="3" eb="5">
      <t>ザイセイ</t>
    </rPh>
    <rPh sb="5" eb="7">
      <t>サイセイ</t>
    </rPh>
    <phoneticPr fontId="6"/>
  </si>
  <si>
    <t>政策評価、経済・財政再生アクション・プログラムとの関係</t>
    <rPh sb="0" eb="2">
      <t>セイサク</t>
    </rPh>
    <rPh sb="2" eb="4">
      <t>ヒョウカ</t>
    </rPh>
    <rPh sb="25" eb="27">
      <t>カンケイ</t>
    </rPh>
    <phoneticPr fontId="6"/>
  </si>
  <si>
    <t>ＫＰＩ
（第一階層）</t>
    <rPh sb="5" eb="7">
      <t>ダイイチ</t>
    </rPh>
    <rPh sb="7" eb="9">
      <t>カイソウ</t>
    </rPh>
    <phoneticPr fontId="6"/>
  </si>
  <si>
    <t>ＫＰＩ
（第二階層）</t>
    <rPh sb="5" eb="7">
      <t>ダイニ</t>
    </rPh>
    <rPh sb="7" eb="9">
      <t>カイソウ</t>
    </rPh>
    <phoneticPr fontId="6"/>
  </si>
  <si>
    <t>計画開始時</t>
    <rPh sb="0" eb="2">
      <t>ケイカク</t>
    </rPh>
    <rPh sb="2" eb="4">
      <t>カイシ</t>
    </rPh>
    <rPh sb="4" eb="5">
      <t>ジ</t>
    </rPh>
    <phoneticPr fontId="6"/>
  </si>
  <si>
    <t>28年度</t>
    <rPh sb="2" eb="4">
      <t>ネンド</t>
    </rPh>
    <phoneticPr fontId="6"/>
  </si>
  <si>
    <t>KPI
(第一階層）</t>
    <rPh sb="5" eb="7">
      <t>ダイイチ</t>
    </rPh>
    <rPh sb="7" eb="9">
      <t>カイソウ</t>
    </rPh>
    <phoneticPr fontId="6"/>
  </si>
  <si>
    <t>KPI
(第二階層）</t>
    <rPh sb="5" eb="7">
      <t>ダイニ</t>
    </rPh>
    <rPh sb="7" eb="9">
      <t>カイソウ</t>
    </rPh>
    <phoneticPr fontId="6"/>
  </si>
  <si>
    <t>活動実績は見込みに見合ったものであるか。</t>
    <phoneticPr fontId="6"/>
  </si>
  <si>
    <t>契約方式</t>
    <rPh sb="0" eb="2">
      <t>ケイヤク</t>
    </rPh>
    <rPh sb="2" eb="4">
      <t>ホウシキ</t>
    </rPh>
    <phoneticPr fontId="6"/>
  </si>
  <si>
    <t>業　務　概　要</t>
    <phoneticPr fontId="6"/>
  </si>
  <si>
    <t>契約方式</t>
    <rPh sb="0" eb="2">
      <t>ケイヤク</t>
    </rPh>
    <rPh sb="2" eb="4">
      <t>ホウシキ</t>
    </rPh>
    <phoneticPr fontId="6"/>
  </si>
  <si>
    <t>定量的指標</t>
    <rPh sb="0" eb="3">
      <t>テイリョウテキ</t>
    </rPh>
    <rPh sb="3" eb="5">
      <t>シヒョウ</t>
    </rPh>
    <phoneticPr fontId="6"/>
  </si>
  <si>
    <t>実績値</t>
    <rPh sb="0" eb="3">
      <t>ジッセキチ</t>
    </rPh>
    <phoneticPr fontId="6"/>
  </si>
  <si>
    <t>目標</t>
    <rPh sb="0" eb="2">
      <t>モクヒョウ</t>
    </rPh>
    <phoneticPr fontId="6"/>
  </si>
  <si>
    <t>目標年度</t>
    <rPh sb="0" eb="2">
      <t>モクヒョウ</t>
    </rPh>
    <rPh sb="2" eb="4">
      <t>ネンド</t>
    </rPh>
    <phoneticPr fontId="6"/>
  </si>
  <si>
    <t>定性的指標</t>
    <rPh sb="0" eb="3">
      <t>テイセイテキ</t>
    </rPh>
    <rPh sb="3" eb="5">
      <t>シヒョウ</t>
    </rPh>
    <phoneticPr fontId="6"/>
  </si>
  <si>
    <t>施策の進捗状況（目標）</t>
    <rPh sb="0" eb="2">
      <t>シサク</t>
    </rPh>
    <rPh sb="3" eb="5">
      <t>シンチョク</t>
    </rPh>
    <rPh sb="5" eb="7">
      <t>ジョウキョウ</t>
    </rPh>
    <rPh sb="8" eb="10">
      <t>モクヒョウ</t>
    </rPh>
    <phoneticPr fontId="6"/>
  </si>
  <si>
    <t>施策の進捗状況（実績）</t>
    <rPh sb="0" eb="2">
      <t>シサク</t>
    </rPh>
    <rPh sb="3" eb="5">
      <t>シンチョク</t>
    </rPh>
    <rPh sb="5" eb="7">
      <t>ジョウキョウ</t>
    </rPh>
    <rPh sb="8" eb="10">
      <t>ジッセキ</t>
    </rPh>
    <phoneticPr fontId="6"/>
  </si>
  <si>
    <t>分野：</t>
    <rPh sb="0" eb="2">
      <t>ブンヤ</t>
    </rPh>
    <phoneticPr fontId="6"/>
  </si>
  <si>
    <t>社会保障</t>
    <rPh sb="0" eb="2">
      <t>シャカイ</t>
    </rPh>
    <rPh sb="2" eb="4">
      <t>ホショウ</t>
    </rPh>
    <phoneticPr fontId="6"/>
  </si>
  <si>
    <t>一体改革分野</t>
    <rPh sb="0" eb="2">
      <t>イッタイ</t>
    </rPh>
    <rPh sb="2" eb="4">
      <t>カイカク</t>
    </rPh>
    <rPh sb="4" eb="6">
      <t>ブンヤ</t>
    </rPh>
    <phoneticPr fontId="6"/>
  </si>
  <si>
    <t>社会資本整備等</t>
    <phoneticPr fontId="6"/>
  </si>
  <si>
    <t>制度・地方行財政</t>
    <phoneticPr fontId="6"/>
  </si>
  <si>
    <t>文教・科学技術
外交・安全保障・防衛等</t>
    <phoneticPr fontId="6"/>
  </si>
  <si>
    <t>改革項目</t>
    <rPh sb="0" eb="2">
      <t>カイカク</t>
    </rPh>
    <rPh sb="2" eb="4">
      <t>コウモク</t>
    </rPh>
    <phoneticPr fontId="6"/>
  </si>
  <si>
    <t>主要政策・施策</t>
  </si>
  <si>
    <t>主要経費</t>
    <phoneticPr fontId="6"/>
  </si>
  <si>
    <t>入札者数
（応募者数）</t>
    <rPh sb="6" eb="9">
      <t>オウボシャ</t>
    </rPh>
    <rPh sb="9" eb="10">
      <t>スウ</t>
    </rPh>
    <phoneticPr fontId="6"/>
  </si>
  <si>
    <t>本事業の成果と改革項目・KPIとの関係</t>
    <rPh sb="0" eb="1">
      <t>ホン</t>
    </rPh>
    <rPh sb="1" eb="3">
      <t>ジギョウ</t>
    </rPh>
    <rPh sb="4" eb="6">
      <t>セイカ</t>
    </rPh>
    <rPh sb="7" eb="9">
      <t>カイカク</t>
    </rPh>
    <rPh sb="9" eb="11">
      <t>コウモク</t>
    </rPh>
    <rPh sb="17" eb="19">
      <t>カンケイ</t>
    </rPh>
    <phoneticPr fontId="6"/>
  </si>
  <si>
    <t>ブロック名</t>
    <rPh sb="4" eb="5">
      <t>メイ</t>
    </rPh>
    <phoneticPr fontId="6"/>
  </si>
  <si>
    <t>A</t>
    <phoneticPr fontId="6"/>
  </si>
  <si>
    <t>a</t>
    <phoneticPr fontId="6"/>
  </si>
  <si>
    <t>契　約　先</t>
    <rPh sb="0" eb="1">
      <t>チギリ</t>
    </rPh>
    <rPh sb="2" eb="3">
      <t>ヤク</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</si>
  <si>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</si>
  <si>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施策</t>
    <phoneticPr fontId="6"/>
  </si>
  <si>
    <t>政策</t>
    <rPh sb="0" eb="2">
      <t>セイサク</t>
    </rPh>
    <phoneticPr fontId="6"/>
  </si>
  <si>
    <t>支　出　額
（百万円）</t>
    <phoneticPr fontId="6"/>
  </si>
  <si>
    <t>本事業の成果と上位施策・測定指標との関係</t>
    <rPh sb="0" eb="1">
      <t>ホン</t>
    </rPh>
    <rPh sb="1" eb="3">
      <t>ジギョウ</t>
    </rPh>
    <rPh sb="4" eb="6">
      <t>セイカ</t>
    </rPh>
    <rPh sb="7" eb="9">
      <t>ジョウイ</t>
    </rPh>
    <rPh sb="9" eb="11">
      <t>シサク</t>
    </rPh>
    <rPh sb="12" eb="14">
      <t>ソクテイ</t>
    </rPh>
    <rPh sb="14" eb="16">
      <t>シヒョウ</t>
    </rPh>
    <rPh sb="18" eb="20">
      <t>カンケイ</t>
    </rPh>
    <phoneticPr fontId="6"/>
  </si>
  <si>
    <t>法　人　番　号</t>
    <rPh sb="0" eb="1">
      <t>ホウ</t>
    </rPh>
    <rPh sb="2" eb="3">
      <t>ヒト</t>
    </rPh>
    <rPh sb="4" eb="5">
      <t>バン</t>
    </rPh>
    <rPh sb="6" eb="7">
      <t>ゴウ</t>
    </rPh>
    <phoneticPr fontId="6"/>
  </si>
  <si>
    <t>一者応札・一者応募又は
競争性のない随意契約となった
理由及び改善策
（支出額10億円以上）</t>
    <rPh sb="5" eb="6">
      <t>イッ</t>
    </rPh>
    <rPh sb="6" eb="7">
      <t>シャ</t>
    </rPh>
    <rPh sb="7" eb="9">
      <t>オウボ</t>
    </rPh>
    <rPh sb="12" eb="15">
      <t>キョウソウセイ</t>
    </rPh>
    <phoneticPr fontId="6"/>
  </si>
  <si>
    <t>-</t>
    <phoneticPr fontId="6"/>
  </si>
  <si>
    <t>契約額
（百万円）</t>
    <phoneticPr fontId="6"/>
  </si>
  <si>
    <t>一者応札・一者応募又は
競争性のない随意契約となった
理由及び改善策
（契約額10億円以上）</t>
    <phoneticPr fontId="6"/>
  </si>
  <si>
    <t>新29</t>
    <rPh sb="0" eb="1">
      <t>シン</t>
    </rPh>
    <phoneticPr fontId="6"/>
  </si>
  <si>
    <t>財政投融資特別会計財政融資資金勘定</t>
    <rPh sb="5" eb="7">
      <t>トクベツ</t>
    </rPh>
    <rPh sb="7" eb="9">
      <t>カイケイ</t>
    </rPh>
    <phoneticPr fontId="6"/>
  </si>
  <si>
    <t>財政投融資特別会計特定国有財産整備勘定</t>
    <rPh sb="5" eb="7">
      <t>トクベツ</t>
    </rPh>
    <rPh sb="7" eb="9">
      <t>カイケイ</t>
    </rPh>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</si>
  <si>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</si>
  <si>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</si>
  <si>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</si>
  <si>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</si>
  <si>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</si>
  <si>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</si>
  <si>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自動車安全特別会計空港整備勘定</t>
    <phoneticPr fontId="6"/>
  </si>
  <si>
    <t>東日本大震災復興特別会計</t>
    <phoneticPr fontId="6"/>
  </si>
  <si>
    <t>年金特別会計子ども・子育て支援勘定</t>
    <rPh sb="2" eb="4">
      <t>トクベツ</t>
    </rPh>
    <rPh sb="4" eb="6">
      <t>カイケイ</t>
    </rPh>
    <rPh sb="6" eb="7">
      <t>コ</t>
    </rPh>
    <rPh sb="11" eb="12">
      <t>ソダ</t>
    </rPh>
    <rPh sb="13" eb="15">
      <t>シエン</t>
    </rPh>
    <phoneticPr fontId="6"/>
  </si>
  <si>
    <t>知的財産</t>
    <phoneticPr fontId="6"/>
  </si>
  <si>
    <t>地方創生</t>
    <phoneticPr fontId="6"/>
  </si>
  <si>
    <t>ＯＤＡ</t>
    <phoneticPr fontId="6"/>
  </si>
  <si>
    <t>2020年東京オリパラ</t>
    <rPh sb="4" eb="5">
      <t>ネン</t>
    </rPh>
    <rPh sb="5" eb="7">
      <t>トウキョウ</t>
    </rPh>
    <phoneticPr fontId="6"/>
  </si>
  <si>
    <t>国土強靭化施策</t>
    <rPh sb="5" eb="7">
      <t>シサク</t>
    </rPh>
    <phoneticPr fontId="6"/>
  </si>
  <si>
    <t>横断的な施策に係る成果目標及び成果実績
（アウトカム）</t>
    <rPh sb="0" eb="3">
      <t>オウダンテキ</t>
    </rPh>
    <rPh sb="4" eb="6">
      <t>シサク</t>
    </rPh>
    <rPh sb="7" eb="8">
      <t>カカ</t>
    </rPh>
    <rPh sb="9" eb="11">
      <t>セイカ</t>
    </rPh>
    <rPh sb="11" eb="13">
      <t>モクヒョウ</t>
    </rPh>
    <rPh sb="13" eb="14">
      <t>オヨ</t>
    </rPh>
    <rPh sb="15" eb="17">
      <t>セイカ</t>
    </rPh>
    <rPh sb="17" eb="19">
      <t>ジッセキ</t>
    </rPh>
    <phoneticPr fontId="6"/>
  </si>
  <si>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6"/>
  </si>
  <si>
    <t>競争性のない随意契約となったものはないか。</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</si>
  <si>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</si>
  <si>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t>A.</t>
    <phoneticPr fontId="6"/>
  </si>
  <si>
    <t>B.</t>
    <phoneticPr fontId="6"/>
  </si>
  <si>
    <t>D.</t>
    <phoneticPr fontId="6"/>
  </si>
  <si>
    <t>C.</t>
    <phoneticPr fontId="6"/>
  </si>
  <si>
    <t xml:space="preserve">F. </t>
    <phoneticPr fontId="6"/>
  </si>
  <si>
    <t>●●</t>
    <phoneticPr fontId="6"/>
  </si>
  <si>
    <t>関係</t>
    <phoneticPr fontId="6"/>
  </si>
  <si>
    <t>G.</t>
    <phoneticPr fontId="6"/>
  </si>
  <si>
    <t>H.</t>
    <phoneticPr fontId="6"/>
  </si>
  <si>
    <t>行政事業レビュー・調達改善推進チームの所見</t>
    <rPh sb="0" eb="2">
      <t>ギョウセイ</t>
    </rPh>
    <rPh sb="2" eb="4">
      <t>ジギョウ</t>
    </rPh>
    <rPh sb="9" eb="11">
      <t>チョウタツ</t>
    </rPh>
    <rPh sb="11" eb="13">
      <t>カイゼン</t>
    </rPh>
    <rPh sb="13" eb="15">
      <t>スイシン</t>
    </rPh>
    <rPh sb="19" eb="21">
      <t>ショケン</t>
    </rPh>
    <phoneticPr fontId="6"/>
  </si>
  <si>
    <t>人事院</t>
    <rPh sb="0" eb="3">
      <t>ジンジイン</t>
    </rPh>
    <phoneticPr fontId="6"/>
  </si>
  <si>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</si>
  <si>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6"/>
  </si>
  <si>
    <t>執行率（％）</t>
    <rPh sb="0" eb="3">
      <t>シッコウリツ</t>
    </rPh>
    <phoneticPr fontId="6"/>
  </si>
  <si>
    <t>根拠として用いた
統計・データ名
（出典）</t>
    <rPh sb="0" eb="2">
      <t>コンキョ</t>
    </rPh>
    <rPh sb="5" eb="6">
      <t>モチ</t>
    </rPh>
    <rPh sb="9" eb="11">
      <t>トウケイ</t>
    </rPh>
    <rPh sb="15" eb="16">
      <t>メイ</t>
    </rPh>
    <rPh sb="18" eb="20">
      <t>シュッテン</t>
    </rPh>
    <phoneticPr fontId="6"/>
  </si>
  <si>
    <t>平成29・30年度
予算内訳
（単位：百万円）</t>
    <rPh sb="0" eb="2">
      <t>ヘイセイ</t>
    </rPh>
    <rPh sb="7" eb="9">
      <t>ネンド</t>
    </rPh>
    <rPh sb="10" eb="12">
      <t>ヨサン</t>
    </rPh>
    <rPh sb="12" eb="14">
      <t>ウチワケ</t>
    </rPh>
    <rPh sb="16" eb="18">
      <t>タンイ</t>
    </rPh>
    <rPh sb="19" eb="20">
      <t>ヒャク</t>
    </rPh>
    <rPh sb="20" eb="22">
      <t>マンエン</t>
    </rPh>
    <phoneticPr fontId="6"/>
  </si>
  <si>
    <t>その他</t>
    <rPh sb="2" eb="3">
      <t>タ</t>
    </rPh>
    <phoneticPr fontId="6"/>
  </si>
  <si>
    <t>計</t>
    <rPh sb="0" eb="1">
      <t>ケイ</t>
    </rPh>
    <phoneticPr fontId="6"/>
  </si>
  <si>
    <t>繰越額が大きい場合、その理由は妥当か。（理由を右に記載）</t>
    <rPh sb="0" eb="3">
      <t>クリコシガク</t>
    </rPh>
    <rPh sb="4" eb="5">
      <t>オオ</t>
    </rPh>
    <rPh sb="7" eb="9">
      <t>バアイ</t>
    </rPh>
    <rPh sb="12" eb="14">
      <t>リユウ</t>
    </rPh>
    <rPh sb="15" eb="17">
      <t>ダトウ</t>
    </rPh>
    <rPh sb="20" eb="22">
      <t>リユウ</t>
    </rPh>
    <rPh sb="23" eb="24">
      <t>ミギ</t>
    </rPh>
    <rPh sb="25" eb="27">
      <t>キサイ</t>
    </rPh>
    <phoneticPr fontId="6"/>
  </si>
  <si>
    <t>定性的な成果目標と26～28年度の達成状況・実績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</si>
  <si>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r>
      <t xml:space="preserve">資金の流れ
</t>
    </r>
    <r>
      <rPr>
        <sz val="11"/>
        <rFont val="ＭＳ ゴシック"/>
        <family val="3"/>
        <charset val="128"/>
      </rPr>
      <t>（資金の受け取り先が何を行っているかについて補足する）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</si>
  <si>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B.</t>
    <phoneticPr fontId="6"/>
  </si>
  <si>
    <t>D.</t>
    <phoneticPr fontId="6"/>
  </si>
  <si>
    <t>E.</t>
    <phoneticPr fontId="6"/>
  </si>
  <si>
    <t>C.</t>
    <phoneticPr fontId="6"/>
  </si>
  <si>
    <t>H.</t>
    <phoneticPr fontId="6"/>
  </si>
  <si>
    <t>F.</t>
    <phoneticPr fontId="6"/>
  </si>
  <si>
    <t>G.</t>
    <phoneticPr fontId="6"/>
  </si>
  <si>
    <t>成果目標及び
成果実績
（アウトカム）</t>
    <rPh sb="0" eb="2">
      <t>セイカ</t>
    </rPh>
    <rPh sb="2" eb="4">
      <t>モクヒョウ</t>
    </rPh>
    <rPh sb="4" eb="5">
      <t>オヨ</t>
    </rPh>
    <rPh sb="7" eb="9">
      <t>セイカ</t>
    </rPh>
    <rPh sb="9" eb="11">
      <t>ジッセキ</t>
    </rPh>
    <phoneticPr fontId="6"/>
  </si>
  <si>
    <t>その他コスト削減や効率化に向けた工夫は行われているか。</t>
    <phoneticPr fontId="6"/>
  </si>
  <si>
    <t>成果実績は成果目標に見合ったものとなっているか。</t>
    <phoneticPr fontId="6"/>
  </si>
  <si>
    <t>職員の保健及び安全保持</t>
    <rPh sb="0" eb="2">
      <t>ショクイン</t>
    </rPh>
    <rPh sb="3" eb="5">
      <t>ホケン</t>
    </rPh>
    <rPh sb="5" eb="6">
      <t>オヨ</t>
    </rPh>
    <rPh sb="7" eb="9">
      <t>アンゼン</t>
    </rPh>
    <rPh sb="9" eb="11">
      <t>ホジ</t>
    </rPh>
    <phoneticPr fontId="6"/>
  </si>
  <si>
    <t>職員福祉局</t>
    <rPh sb="0" eb="2">
      <t>ショクイン</t>
    </rPh>
    <rPh sb="2" eb="5">
      <t>フクシキョク</t>
    </rPh>
    <phoneticPr fontId="6"/>
  </si>
  <si>
    <t>終了予定なし</t>
    <rPh sb="0" eb="2">
      <t>シュウリョウ</t>
    </rPh>
    <rPh sb="2" eb="4">
      <t>ヨテイ</t>
    </rPh>
    <phoneticPr fontId="6"/>
  </si>
  <si>
    <t>職員福祉課</t>
    <rPh sb="0" eb="2">
      <t>ショクイン</t>
    </rPh>
    <rPh sb="2" eb="4">
      <t>フクシ</t>
    </rPh>
    <rPh sb="4" eb="5">
      <t>カ</t>
    </rPh>
    <phoneticPr fontId="6"/>
  </si>
  <si>
    <t>課長　荻野　剛</t>
    <rPh sb="0" eb="2">
      <t>カチョウ</t>
    </rPh>
    <rPh sb="3" eb="5">
      <t>オギノ</t>
    </rPh>
    <rPh sb="6" eb="7">
      <t>タケシ</t>
    </rPh>
    <phoneticPr fontId="6"/>
  </si>
  <si>
    <t>－</t>
  </si>
  <si>
    <t>－</t>
    <phoneticPr fontId="6"/>
  </si>
  <si>
    <t>能率的な公務運営を確保するため、職員の健康管理及び安全管理に関する諸施策を実施することにより、国家公務員が安んじて職務に専念することができる環境を整備する。</t>
    <rPh sb="0" eb="3">
      <t>ノウリツテキ</t>
    </rPh>
    <rPh sb="4" eb="6">
      <t>コウム</t>
    </rPh>
    <rPh sb="6" eb="8">
      <t>ウンエイ</t>
    </rPh>
    <rPh sb="9" eb="11">
      <t>カクホ</t>
    </rPh>
    <rPh sb="16" eb="18">
      <t>ショクイン</t>
    </rPh>
    <rPh sb="19" eb="21">
      <t>ケンコウ</t>
    </rPh>
    <rPh sb="21" eb="23">
      <t>カンリ</t>
    </rPh>
    <rPh sb="23" eb="24">
      <t>オヨ</t>
    </rPh>
    <rPh sb="25" eb="27">
      <t>アンゼン</t>
    </rPh>
    <rPh sb="27" eb="29">
      <t>カンリ</t>
    </rPh>
    <rPh sb="30" eb="31">
      <t>カン</t>
    </rPh>
    <rPh sb="33" eb="36">
      <t>ショセサク</t>
    </rPh>
    <rPh sb="37" eb="39">
      <t>ジッシ</t>
    </rPh>
    <rPh sb="47" eb="49">
      <t>コッカ</t>
    </rPh>
    <rPh sb="49" eb="52">
      <t>コウムイン</t>
    </rPh>
    <rPh sb="53" eb="54">
      <t>ヤス</t>
    </rPh>
    <rPh sb="57" eb="59">
      <t>ショクム</t>
    </rPh>
    <rPh sb="60" eb="62">
      <t>センネン</t>
    </rPh>
    <rPh sb="70" eb="72">
      <t>カンキョウ</t>
    </rPh>
    <rPh sb="73" eb="75">
      <t>セイビ</t>
    </rPh>
    <phoneticPr fontId="6"/>
  </si>
  <si>
    <t>直接実施</t>
    <rPh sb="0" eb="2">
      <t>チョクセツ</t>
    </rPh>
    <rPh sb="2" eb="4">
      <t>ジッシ</t>
    </rPh>
    <phoneticPr fontId="6"/>
  </si>
  <si>
    <t>諸謝金</t>
    <rPh sb="0" eb="1">
      <t>ショ</t>
    </rPh>
    <rPh sb="1" eb="3">
      <t>シャキン</t>
    </rPh>
    <phoneticPr fontId="6"/>
  </si>
  <si>
    <t>職員旅費</t>
    <rPh sb="0" eb="2">
      <t>ショクイン</t>
    </rPh>
    <rPh sb="2" eb="4">
      <t>リョヒ</t>
    </rPh>
    <phoneticPr fontId="6"/>
  </si>
  <si>
    <t>講師等旅費</t>
    <rPh sb="0" eb="2">
      <t>コウシ</t>
    </rPh>
    <rPh sb="2" eb="3">
      <t>トウ</t>
    </rPh>
    <rPh sb="3" eb="5">
      <t>リョヒ</t>
    </rPh>
    <phoneticPr fontId="6"/>
  </si>
  <si>
    <t>庁費</t>
    <rPh sb="0" eb="2">
      <t>チョウヒ</t>
    </rPh>
    <phoneticPr fontId="6"/>
  </si>
  <si>
    <t>任用試験費</t>
    <rPh sb="0" eb="2">
      <t>ニンヨウ</t>
    </rPh>
    <rPh sb="2" eb="4">
      <t>シケン</t>
    </rPh>
    <rPh sb="4" eb="5">
      <t>ヒ</t>
    </rPh>
    <phoneticPr fontId="6"/>
  </si>
  <si>
    <t>○</t>
  </si>
  <si>
    <t>無</t>
  </si>
  <si>
    <t>‐</t>
  </si>
  <si>
    <t>△</t>
  </si>
  <si>
    <t>株式会社エス・ワイ企画印刷</t>
    <rPh sb="0" eb="2">
      <t>カブシキ</t>
    </rPh>
    <rPh sb="2" eb="4">
      <t>カイシャ</t>
    </rPh>
    <rPh sb="9" eb="11">
      <t>キカク</t>
    </rPh>
    <rPh sb="11" eb="13">
      <t>インサツ</t>
    </rPh>
    <phoneticPr fontId="6"/>
  </si>
  <si>
    <t>心の健康づくりに関する小冊子ほか印刷代</t>
    <rPh sb="0" eb="1">
      <t>ココロ</t>
    </rPh>
    <rPh sb="2" eb="4">
      <t>ケンコウ</t>
    </rPh>
    <rPh sb="8" eb="9">
      <t>カン</t>
    </rPh>
    <rPh sb="11" eb="14">
      <t>ショウサッシ</t>
    </rPh>
    <rPh sb="16" eb="18">
      <t>インサツ</t>
    </rPh>
    <rPh sb="18" eb="19">
      <t>ダイ</t>
    </rPh>
    <phoneticPr fontId="6"/>
  </si>
  <si>
    <t>株式会社謄栄社</t>
    <rPh sb="0" eb="2">
      <t>カブシキ</t>
    </rPh>
    <rPh sb="2" eb="4">
      <t>カイシャ</t>
    </rPh>
    <phoneticPr fontId="6"/>
  </si>
  <si>
    <t>平成27年度健康管理年報印刷代</t>
    <rPh sb="0" eb="2">
      <t>ヘイセイ</t>
    </rPh>
    <rPh sb="4" eb="6">
      <t>ネンド</t>
    </rPh>
    <rPh sb="6" eb="8">
      <t>ケンコウ</t>
    </rPh>
    <rPh sb="8" eb="10">
      <t>カンリ</t>
    </rPh>
    <rPh sb="10" eb="12">
      <t>ネンポウ</t>
    </rPh>
    <rPh sb="12" eb="14">
      <t>インサツ</t>
    </rPh>
    <rPh sb="14" eb="15">
      <t>ダイ</t>
    </rPh>
    <phoneticPr fontId="6"/>
  </si>
  <si>
    <t>株式会社会議録研究所</t>
    <rPh sb="0" eb="2">
      <t>カブシキ</t>
    </rPh>
    <rPh sb="2" eb="4">
      <t>カイシャ</t>
    </rPh>
    <rPh sb="4" eb="7">
      <t>カイギロク</t>
    </rPh>
    <rPh sb="7" eb="10">
      <t>ケンキュウショ</t>
    </rPh>
    <phoneticPr fontId="6"/>
  </si>
  <si>
    <t>心の健康づくり指導委員会録音テープ反訳料等</t>
    <rPh sb="0" eb="1">
      <t>ココロ</t>
    </rPh>
    <rPh sb="2" eb="4">
      <t>ケンコウ</t>
    </rPh>
    <rPh sb="7" eb="9">
      <t>シドウ</t>
    </rPh>
    <rPh sb="9" eb="12">
      <t>イインカイ</t>
    </rPh>
    <rPh sb="12" eb="14">
      <t>ロクオン</t>
    </rPh>
    <rPh sb="17" eb="19">
      <t>ハンヤク</t>
    </rPh>
    <rPh sb="19" eb="20">
      <t>リョウ</t>
    </rPh>
    <rPh sb="20" eb="21">
      <t>トウ</t>
    </rPh>
    <phoneticPr fontId="6"/>
  </si>
  <si>
    <t>株式会社天賞堂</t>
    <rPh sb="0" eb="4">
      <t>カブシキガイシャ</t>
    </rPh>
    <rPh sb="4" eb="5">
      <t>テン</t>
    </rPh>
    <rPh sb="5" eb="6">
      <t>ショウ</t>
    </rPh>
    <rPh sb="6" eb="7">
      <t>ドウ</t>
    </rPh>
    <phoneticPr fontId="6"/>
  </si>
  <si>
    <t>平成28年度国家公務員健康週間標語作成者の表彰状筆耕代等</t>
    <rPh sb="0" eb="2">
      <t>ヘイセイ</t>
    </rPh>
    <rPh sb="4" eb="6">
      <t>ネンド</t>
    </rPh>
    <rPh sb="6" eb="8">
      <t>コッカ</t>
    </rPh>
    <rPh sb="8" eb="9">
      <t>コウ</t>
    </rPh>
    <rPh sb="9" eb="10">
      <t>ツトム</t>
    </rPh>
    <rPh sb="10" eb="11">
      <t>イン</t>
    </rPh>
    <rPh sb="11" eb="13">
      <t>ケンコウ</t>
    </rPh>
    <rPh sb="13" eb="15">
      <t>シュウカン</t>
    </rPh>
    <rPh sb="15" eb="17">
      <t>ヒョウゴ</t>
    </rPh>
    <rPh sb="17" eb="20">
      <t>サクセイシャ</t>
    </rPh>
    <rPh sb="21" eb="24">
      <t>ヒョウショウジョウ</t>
    </rPh>
    <rPh sb="24" eb="26">
      <t>ヒッコウ</t>
    </rPh>
    <rPh sb="26" eb="27">
      <t>ダイ</t>
    </rPh>
    <rPh sb="27" eb="28">
      <t>トウ</t>
    </rPh>
    <phoneticPr fontId="6"/>
  </si>
  <si>
    <t>個人Ａ</t>
    <rPh sb="0" eb="2">
      <t>コジン</t>
    </rPh>
    <phoneticPr fontId="6"/>
  </si>
  <si>
    <t>こころの健康相談室相談員謝金</t>
    <rPh sb="4" eb="6">
      <t>ケンコウ</t>
    </rPh>
    <rPh sb="6" eb="9">
      <t>ソウダンシツ</t>
    </rPh>
    <rPh sb="9" eb="12">
      <t>ソウダンイン</t>
    </rPh>
    <rPh sb="12" eb="14">
      <t>シャキン</t>
    </rPh>
    <phoneticPr fontId="6"/>
  </si>
  <si>
    <t>個人Ｂ</t>
    <rPh sb="0" eb="2">
      <t>コジン</t>
    </rPh>
    <phoneticPr fontId="6"/>
  </si>
  <si>
    <t>個人Ｃ</t>
    <rPh sb="0" eb="2">
      <t>コジン</t>
    </rPh>
    <phoneticPr fontId="6"/>
  </si>
  <si>
    <t>個人Ｄ</t>
    <rPh sb="0" eb="2">
      <t>コジン</t>
    </rPh>
    <phoneticPr fontId="6"/>
  </si>
  <si>
    <t>個人Ｅ</t>
    <rPh sb="0" eb="2">
      <t>コジン</t>
    </rPh>
    <phoneticPr fontId="6"/>
  </si>
  <si>
    <t>国家公務員死亡者数等調査分析にかかる謝金</t>
    <rPh sb="0" eb="2">
      <t>コッカ</t>
    </rPh>
    <rPh sb="2" eb="5">
      <t>コウムイン</t>
    </rPh>
    <rPh sb="5" eb="8">
      <t>シボウシャ</t>
    </rPh>
    <rPh sb="8" eb="9">
      <t>スウ</t>
    </rPh>
    <rPh sb="9" eb="10">
      <t>トウ</t>
    </rPh>
    <rPh sb="10" eb="12">
      <t>チョウサ</t>
    </rPh>
    <rPh sb="12" eb="14">
      <t>ブンセキ</t>
    </rPh>
    <rPh sb="18" eb="20">
      <t>シャキン</t>
    </rPh>
    <phoneticPr fontId="6"/>
  </si>
  <si>
    <t>個人Ｆ</t>
    <rPh sb="0" eb="2">
      <t>コジン</t>
    </rPh>
    <phoneticPr fontId="6"/>
  </si>
  <si>
    <t>「心の健康づくりのための職場改善」ファシリテータ研修講師謝金</t>
    <rPh sb="1" eb="2">
      <t>ココロ</t>
    </rPh>
    <rPh sb="3" eb="5">
      <t>ケンコウ</t>
    </rPh>
    <rPh sb="12" eb="14">
      <t>ショクバ</t>
    </rPh>
    <rPh sb="14" eb="16">
      <t>カイゼン</t>
    </rPh>
    <rPh sb="24" eb="26">
      <t>ケンシュウ</t>
    </rPh>
    <rPh sb="26" eb="28">
      <t>コウシ</t>
    </rPh>
    <rPh sb="28" eb="30">
      <t>シャキン</t>
    </rPh>
    <phoneticPr fontId="6"/>
  </si>
  <si>
    <t>個人Ｇ</t>
    <rPh sb="0" eb="2">
      <t>コジン</t>
    </rPh>
    <phoneticPr fontId="6"/>
  </si>
  <si>
    <t>職場環境改善ワーキンググループ会議出席等謝金</t>
    <rPh sb="0" eb="2">
      <t>ショクバ</t>
    </rPh>
    <rPh sb="2" eb="4">
      <t>カンキョウ</t>
    </rPh>
    <rPh sb="4" eb="6">
      <t>カイゼン</t>
    </rPh>
    <rPh sb="15" eb="17">
      <t>カイギ</t>
    </rPh>
    <rPh sb="17" eb="19">
      <t>シュッセキ</t>
    </rPh>
    <rPh sb="19" eb="20">
      <t>トウ</t>
    </rPh>
    <rPh sb="20" eb="22">
      <t>シャキン</t>
    </rPh>
    <phoneticPr fontId="6"/>
  </si>
  <si>
    <t>個人Ｈ</t>
    <rPh sb="0" eb="2">
      <t>コジン</t>
    </rPh>
    <phoneticPr fontId="6"/>
  </si>
  <si>
    <t>健康専門委員会議出席等謝金</t>
    <rPh sb="0" eb="2">
      <t>ケンコウ</t>
    </rPh>
    <rPh sb="2" eb="4">
      <t>センモン</t>
    </rPh>
    <rPh sb="4" eb="6">
      <t>イイン</t>
    </rPh>
    <rPh sb="6" eb="8">
      <t>カイギ</t>
    </rPh>
    <rPh sb="8" eb="10">
      <t>シュッセキ</t>
    </rPh>
    <rPh sb="10" eb="11">
      <t>トウ</t>
    </rPh>
    <rPh sb="11" eb="13">
      <t>シャキン</t>
    </rPh>
    <phoneticPr fontId="6"/>
  </si>
  <si>
    <t>個人Ｉ</t>
    <rPh sb="0" eb="2">
      <t>コジン</t>
    </rPh>
    <phoneticPr fontId="6"/>
  </si>
  <si>
    <t>個人Ｊ</t>
    <rPh sb="0" eb="2">
      <t>コジン</t>
    </rPh>
    <phoneticPr fontId="6"/>
  </si>
  <si>
    <t>件</t>
    <rPh sb="0" eb="1">
      <t>ケン</t>
    </rPh>
    <phoneticPr fontId="6"/>
  </si>
  <si>
    <t>随意契約
（少額）</t>
  </si>
  <si>
    <t>　</t>
  </si>
  <si>
    <t>26年度</t>
    <rPh sb="2" eb="4">
      <t>ネンド</t>
    </rPh>
    <phoneticPr fontId="6"/>
  </si>
  <si>
    <t>25年度</t>
    <rPh sb="2" eb="4">
      <t>ネンド</t>
    </rPh>
    <phoneticPr fontId="6"/>
  </si>
  <si>
    <t>28年度</t>
    <rPh sb="2" eb="4">
      <t>ネンド</t>
    </rPh>
    <phoneticPr fontId="6"/>
  </si>
  <si>
    <t>27年度</t>
    <rPh sb="2" eb="4">
      <t>ネンド</t>
    </rPh>
    <phoneticPr fontId="6"/>
  </si>
  <si>
    <t>活動指標及び活動実績
（アウトプット）</t>
    <rPh sb="0" eb="2">
      <t>カツドウ</t>
    </rPh>
    <rPh sb="2" eb="4">
      <t>シヒョウ</t>
    </rPh>
    <rPh sb="4" eb="5">
      <t>オヨ</t>
    </rPh>
    <rPh sb="6" eb="8">
      <t>カツドウ</t>
    </rPh>
    <rPh sb="8" eb="10">
      <t>ジッセキ</t>
    </rPh>
    <phoneticPr fontId="6"/>
  </si>
  <si>
    <t>こころの健康相談室における相談件数</t>
    <rPh sb="4" eb="6">
      <t>ケンコウ</t>
    </rPh>
    <rPh sb="6" eb="9">
      <t>ソウダンシツ</t>
    </rPh>
    <rPh sb="13" eb="15">
      <t>ソウダン</t>
    </rPh>
    <rPh sb="15" eb="17">
      <t>ケンスウ</t>
    </rPh>
    <phoneticPr fontId="6"/>
  </si>
  <si>
    <t>当初見込み</t>
    <phoneticPr fontId="6"/>
  </si>
  <si>
    <t>こころの健康にかかる職場復帰相談室における相談件数</t>
    <rPh sb="4" eb="6">
      <t>ケンコウ</t>
    </rPh>
    <rPh sb="10" eb="12">
      <t>ショクバ</t>
    </rPh>
    <rPh sb="12" eb="14">
      <t>フッキ</t>
    </rPh>
    <rPh sb="14" eb="16">
      <t>ソウダン</t>
    </rPh>
    <rPh sb="16" eb="17">
      <t>シツ</t>
    </rPh>
    <rPh sb="21" eb="23">
      <t>ソウダン</t>
    </rPh>
    <rPh sb="23" eb="25">
      <t>ケンスウ</t>
    </rPh>
    <phoneticPr fontId="6"/>
  </si>
  <si>
    <t>公務能率を維持していくためには、国家公務員の働きやすい職場環境を実現することが重要であり、そのための事業の実施は、国が責任を持って行うべきものである。</t>
    <rPh sb="0" eb="2">
      <t>コウム</t>
    </rPh>
    <rPh sb="2" eb="4">
      <t>ノウリツ</t>
    </rPh>
    <rPh sb="5" eb="7">
      <t>イジ</t>
    </rPh>
    <rPh sb="16" eb="18">
      <t>コッカ</t>
    </rPh>
    <rPh sb="18" eb="21">
      <t>コウムイン</t>
    </rPh>
    <rPh sb="22" eb="23">
      <t>ハタラ</t>
    </rPh>
    <rPh sb="27" eb="29">
      <t>ショクバ</t>
    </rPh>
    <rPh sb="29" eb="31">
      <t>カンキョウ</t>
    </rPh>
    <rPh sb="32" eb="34">
      <t>ジツゲン</t>
    </rPh>
    <rPh sb="39" eb="41">
      <t>ジュウヨウ</t>
    </rPh>
    <rPh sb="50" eb="52">
      <t>ジギョウ</t>
    </rPh>
    <rPh sb="53" eb="55">
      <t>ジッシ</t>
    </rPh>
    <rPh sb="57" eb="58">
      <t>クニ</t>
    </rPh>
    <rPh sb="59" eb="61">
      <t>セキニン</t>
    </rPh>
    <rPh sb="62" eb="63">
      <t>モ</t>
    </rPh>
    <rPh sb="65" eb="66">
      <t>オコナ</t>
    </rPh>
    <phoneticPr fontId="6"/>
  </si>
  <si>
    <t>Ｄ</t>
    <phoneticPr fontId="6"/>
  </si>
  <si>
    <t>公益財団法人鹿児島県文化振興財団</t>
    <rPh sb="0" eb="2">
      <t>コウエキ</t>
    </rPh>
    <rPh sb="2" eb="6">
      <t>ザイダンホウジン</t>
    </rPh>
    <rPh sb="6" eb="10">
      <t>カゴシマケン</t>
    </rPh>
    <rPh sb="10" eb="12">
      <t>ブンカ</t>
    </rPh>
    <rPh sb="12" eb="14">
      <t>シンコウ</t>
    </rPh>
    <rPh sb="14" eb="16">
      <t>ザイダン</t>
    </rPh>
    <phoneticPr fontId="6"/>
  </si>
  <si>
    <t>こころの健康相談室会場借料</t>
    <rPh sb="4" eb="6">
      <t>ケンコウ</t>
    </rPh>
    <rPh sb="6" eb="9">
      <t>ソウダンシツ</t>
    </rPh>
    <rPh sb="9" eb="11">
      <t>カイジョウ</t>
    </rPh>
    <rPh sb="11" eb="13">
      <t>シャクリョウ</t>
    </rPh>
    <phoneticPr fontId="6"/>
  </si>
  <si>
    <t>Ｅ.</t>
    <phoneticPr fontId="6"/>
  </si>
  <si>
    <t>職場復帰相談室相談員謝金</t>
    <rPh sb="0" eb="2">
      <t>ショクバ</t>
    </rPh>
    <rPh sb="2" eb="4">
      <t>フッキ</t>
    </rPh>
    <rPh sb="4" eb="7">
      <t>ソウダンシツ</t>
    </rPh>
    <rPh sb="7" eb="10">
      <t>ソウダンイン</t>
    </rPh>
    <rPh sb="10" eb="12">
      <t>シャキン</t>
    </rPh>
    <phoneticPr fontId="6"/>
  </si>
  <si>
    <t>こころの健康相談室相談員謝金等</t>
    <rPh sb="4" eb="6">
      <t>ケンコウ</t>
    </rPh>
    <rPh sb="6" eb="9">
      <t>ソウダンシツ</t>
    </rPh>
    <rPh sb="9" eb="12">
      <t>ソウダンイン</t>
    </rPh>
    <rPh sb="12" eb="14">
      <t>シャキン</t>
    </rPh>
    <rPh sb="14" eb="15">
      <t>トウ</t>
    </rPh>
    <phoneticPr fontId="6"/>
  </si>
  <si>
    <t>E.個人Ａ</t>
    <rPh sb="2" eb="4">
      <t>コジン</t>
    </rPh>
    <phoneticPr fontId="6"/>
  </si>
  <si>
    <t>諸謝金</t>
    <rPh sb="0" eb="1">
      <t>ショ</t>
    </rPh>
    <rPh sb="1" eb="3">
      <t>シャキン</t>
    </rPh>
    <phoneticPr fontId="6"/>
  </si>
  <si>
    <t>職場復帰相談室相談員謝金</t>
    <rPh sb="0" eb="2">
      <t>ショクバ</t>
    </rPh>
    <rPh sb="2" eb="4">
      <t>フッキ</t>
    </rPh>
    <rPh sb="4" eb="7">
      <t>ソウダンシツ</t>
    </rPh>
    <rPh sb="7" eb="10">
      <t>ソウダンイン</t>
    </rPh>
    <rPh sb="10" eb="12">
      <t>シャキン</t>
    </rPh>
    <phoneticPr fontId="6"/>
  </si>
  <si>
    <t>29年度活動見込み</t>
    <rPh sb="2" eb="4">
      <t>ネンド</t>
    </rPh>
    <rPh sb="4" eb="6">
      <t>カツドウ</t>
    </rPh>
    <rPh sb="6" eb="8">
      <t>ミコ</t>
    </rPh>
    <phoneticPr fontId="6"/>
  </si>
  <si>
    <t>　国家公務員が安全で快適な職場環境において健康な状態で職務に従事できるようにするため、健康専門委員、安全専門委員等を委嘱して専門家の知見を得て、必要な規則・通知の策定・改正、各府省に対する指導、各種調査等を行うとともに、毎年国家公務員安全週間・健康週間を設けるなどして職員への啓発を図っている。
　特に近年は、職員の心の健康問題が重要な課題となっており、過度のストレスがなく、いきいきとした職場の実現を目指す「心の健康づくりのための職場環境改善」の取組の推進、心の健康づくり研修の充実・強化、相談体制の整備、円滑な職場復帰の促進、心の不健康な状態を未然に防止することなどを目的としたストレスチェック制度の実施等の心の健康づくり対策に力を入れている。</t>
    <rPh sb="1" eb="3">
      <t>コッカ</t>
    </rPh>
    <rPh sb="3" eb="6">
      <t>コウムイン</t>
    </rPh>
    <rPh sb="7" eb="9">
      <t>アンゼン</t>
    </rPh>
    <rPh sb="10" eb="12">
      <t>カイテキ</t>
    </rPh>
    <rPh sb="13" eb="15">
      <t>ショクバ</t>
    </rPh>
    <rPh sb="15" eb="17">
      <t>カンキョウ</t>
    </rPh>
    <rPh sb="21" eb="23">
      <t>ケンコウ</t>
    </rPh>
    <rPh sb="24" eb="26">
      <t>ジョウタイ</t>
    </rPh>
    <rPh sb="27" eb="29">
      <t>ショクム</t>
    </rPh>
    <rPh sb="30" eb="32">
      <t>ジュウジ</t>
    </rPh>
    <rPh sb="43" eb="45">
      <t>ケンコウ</t>
    </rPh>
    <rPh sb="45" eb="47">
      <t>センモン</t>
    </rPh>
    <rPh sb="47" eb="49">
      <t>イイン</t>
    </rPh>
    <rPh sb="50" eb="52">
      <t>アンゼン</t>
    </rPh>
    <rPh sb="52" eb="54">
      <t>センモン</t>
    </rPh>
    <rPh sb="54" eb="56">
      <t>イイン</t>
    </rPh>
    <rPh sb="56" eb="57">
      <t>トウ</t>
    </rPh>
    <rPh sb="58" eb="60">
      <t>イショク</t>
    </rPh>
    <rPh sb="62" eb="65">
      <t>センモンカ</t>
    </rPh>
    <rPh sb="66" eb="68">
      <t>チケン</t>
    </rPh>
    <rPh sb="69" eb="70">
      <t>エ</t>
    </rPh>
    <rPh sb="72" eb="74">
      <t>ヒツヨウ</t>
    </rPh>
    <rPh sb="75" eb="77">
      <t>キソク</t>
    </rPh>
    <rPh sb="78" eb="80">
      <t>ツウチ</t>
    </rPh>
    <rPh sb="81" eb="83">
      <t>サクテイ</t>
    </rPh>
    <rPh sb="84" eb="86">
      <t>カイセイ</t>
    </rPh>
    <rPh sb="87" eb="90">
      <t>カクフショウ</t>
    </rPh>
    <rPh sb="91" eb="92">
      <t>タイ</t>
    </rPh>
    <rPh sb="94" eb="96">
      <t>シドウ</t>
    </rPh>
    <rPh sb="97" eb="99">
      <t>カクシュ</t>
    </rPh>
    <rPh sb="99" eb="101">
      <t>チョウサ</t>
    </rPh>
    <rPh sb="101" eb="102">
      <t>トウ</t>
    </rPh>
    <rPh sb="103" eb="104">
      <t>オコナ</t>
    </rPh>
    <rPh sb="110" eb="112">
      <t>マイトシ</t>
    </rPh>
    <rPh sb="112" eb="114">
      <t>コッカ</t>
    </rPh>
    <rPh sb="114" eb="117">
      <t>コウムイン</t>
    </rPh>
    <rPh sb="117" eb="119">
      <t>アンゼン</t>
    </rPh>
    <rPh sb="119" eb="121">
      <t>シュウカン</t>
    </rPh>
    <rPh sb="122" eb="124">
      <t>ケンコウ</t>
    </rPh>
    <rPh sb="124" eb="126">
      <t>シュウカン</t>
    </rPh>
    <rPh sb="127" eb="128">
      <t>モウ</t>
    </rPh>
    <rPh sb="134" eb="136">
      <t>ショクイン</t>
    </rPh>
    <rPh sb="138" eb="140">
      <t>ケイハツ</t>
    </rPh>
    <rPh sb="141" eb="142">
      <t>ハカ</t>
    </rPh>
    <rPh sb="149" eb="150">
      <t>トク</t>
    </rPh>
    <rPh sb="151" eb="153">
      <t>キンネン</t>
    </rPh>
    <rPh sb="155" eb="157">
      <t>ショクイン</t>
    </rPh>
    <rPh sb="158" eb="159">
      <t>ココロ</t>
    </rPh>
    <rPh sb="160" eb="162">
      <t>ケンコウ</t>
    </rPh>
    <rPh sb="162" eb="164">
      <t>モンダイ</t>
    </rPh>
    <rPh sb="165" eb="167">
      <t>ジュウヨウ</t>
    </rPh>
    <rPh sb="168" eb="170">
      <t>カダイ</t>
    </rPh>
    <rPh sb="177" eb="179">
      <t>カド</t>
    </rPh>
    <rPh sb="195" eb="197">
      <t>ショクバ</t>
    </rPh>
    <rPh sb="198" eb="200">
      <t>ジツゲン</t>
    </rPh>
    <rPh sb="201" eb="203">
      <t>メザ</t>
    </rPh>
    <rPh sb="205" eb="206">
      <t>ココロ</t>
    </rPh>
    <rPh sb="207" eb="209">
      <t>ケンコウ</t>
    </rPh>
    <rPh sb="216" eb="218">
      <t>ショクバ</t>
    </rPh>
    <rPh sb="218" eb="220">
      <t>カンキョウ</t>
    </rPh>
    <rPh sb="220" eb="222">
      <t>カイゼン</t>
    </rPh>
    <rPh sb="224" eb="226">
      <t>トリクミ</t>
    </rPh>
    <rPh sb="227" eb="229">
      <t>スイシン</t>
    </rPh>
    <rPh sb="230" eb="231">
      <t>ココロ</t>
    </rPh>
    <rPh sb="232" eb="234">
      <t>ケンコウ</t>
    </rPh>
    <rPh sb="237" eb="239">
      <t>ケンシュウ</t>
    </rPh>
    <rPh sb="240" eb="242">
      <t>ジュウジツ</t>
    </rPh>
    <rPh sb="243" eb="245">
      <t>キョウカ</t>
    </rPh>
    <rPh sb="246" eb="248">
      <t>ソウダン</t>
    </rPh>
    <rPh sb="248" eb="250">
      <t>タイセイ</t>
    </rPh>
    <rPh sb="251" eb="253">
      <t>セイビ</t>
    </rPh>
    <rPh sb="254" eb="256">
      <t>エンカツ</t>
    </rPh>
    <rPh sb="257" eb="259">
      <t>ショクバ</t>
    </rPh>
    <rPh sb="259" eb="261">
      <t>フッキ</t>
    </rPh>
    <rPh sb="262" eb="264">
      <t>ソクシン</t>
    </rPh>
    <rPh sb="265" eb="266">
      <t>ココロ</t>
    </rPh>
    <rPh sb="267" eb="270">
      <t>フケンコウ</t>
    </rPh>
    <rPh sb="271" eb="273">
      <t>ジョウタイ</t>
    </rPh>
    <rPh sb="274" eb="276">
      <t>ミゼン</t>
    </rPh>
    <rPh sb="277" eb="279">
      <t>ボウシ</t>
    </rPh>
    <rPh sb="286" eb="288">
      <t>モクテキ</t>
    </rPh>
    <rPh sb="299" eb="301">
      <t>セイド</t>
    </rPh>
    <rPh sb="302" eb="304">
      <t>ジッシ</t>
    </rPh>
    <rPh sb="304" eb="305">
      <t>トウ</t>
    </rPh>
    <rPh sb="306" eb="307">
      <t>ココロ</t>
    </rPh>
    <rPh sb="308" eb="310">
      <t>ケンコウ</t>
    </rPh>
    <rPh sb="313" eb="315">
      <t>タイサク</t>
    </rPh>
    <rPh sb="316" eb="317">
      <t>チカラ</t>
    </rPh>
    <rPh sb="318" eb="319">
      <t>イ</t>
    </rPh>
    <phoneticPr fontId="6"/>
  </si>
  <si>
    <t>　国民への行政サービスを適切に行っていくためには、国家公務員が安んじて業務を行うことができるように、その保健及び安全を保持するための施策を引き続き行っていくことが必要であるが、その施策の実施に当たっては、効率性の観点から、各種相談事業について運営方法を改善する必要がある。</t>
    <rPh sb="121" eb="123">
      <t>ウンエイ</t>
    </rPh>
    <rPh sb="123" eb="125">
      <t>ホウホウ</t>
    </rPh>
    <rPh sb="126" eb="128">
      <t>カイゼン</t>
    </rPh>
    <phoneticPr fontId="6"/>
  </si>
  <si>
    <t>－</t>
    <phoneticPr fontId="6"/>
  </si>
  <si>
    <t>－</t>
    <phoneticPr fontId="6"/>
  </si>
  <si>
    <t>-</t>
    <phoneticPr fontId="6"/>
  </si>
  <si>
    <t>国家公務員法第71条（能率の根本基準）
人事院規則10-4、10-5、10-7、10-8、10-13</t>
    <rPh sb="0" eb="2">
      <t>コッカ</t>
    </rPh>
    <rPh sb="2" eb="6">
      <t>コウムインホウ</t>
    </rPh>
    <rPh sb="6" eb="7">
      <t>ダイ</t>
    </rPh>
    <rPh sb="9" eb="10">
      <t>ジョウ</t>
    </rPh>
    <rPh sb="11" eb="13">
      <t>ノウリツ</t>
    </rPh>
    <rPh sb="14" eb="16">
      <t>コンポン</t>
    </rPh>
    <rPh sb="16" eb="18">
      <t>キジュン</t>
    </rPh>
    <rPh sb="20" eb="23">
      <t>ジンジイン</t>
    </rPh>
    <rPh sb="23" eb="25">
      <t>キソク</t>
    </rPh>
    <phoneticPr fontId="6"/>
  </si>
  <si>
    <t>歳出予算目</t>
    <rPh sb="0" eb="2">
      <t>サイシュツ</t>
    </rPh>
    <rPh sb="2" eb="4">
      <t>ヨサン</t>
    </rPh>
    <rPh sb="4" eb="5">
      <t>モク</t>
    </rPh>
    <phoneticPr fontId="6"/>
  </si>
  <si>
    <t>30年度
活動見込</t>
    <rPh sb="2" eb="4">
      <t>ネンド</t>
    </rPh>
    <rPh sb="5" eb="7">
      <t>カツドウ</t>
    </rPh>
    <rPh sb="7" eb="9">
      <t>ミコ</t>
    </rPh>
    <phoneticPr fontId="6"/>
  </si>
  <si>
    <t>29年度
活動見込み</t>
    <rPh sb="2" eb="4">
      <t>ネンド</t>
    </rPh>
    <rPh sb="5" eb="7">
      <t>カツドウ</t>
    </rPh>
    <rPh sb="7" eb="9">
      <t>ミコ</t>
    </rPh>
    <phoneticPr fontId="6"/>
  </si>
  <si>
    <t>相談に係る執行額／相談件数　　　　　　　　　　　　　　</t>
    <rPh sb="0" eb="2">
      <t>ソウダン</t>
    </rPh>
    <rPh sb="3" eb="4">
      <t>カカ</t>
    </rPh>
    <rPh sb="5" eb="7">
      <t>シッコウ</t>
    </rPh>
    <rPh sb="7" eb="8">
      <t>ガク</t>
    </rPh>
    <rPh sb="9" eb="11">
      <t>ソウダン</t>
    </rPh>
    <rPh sb="11" eb="13">
      <t>ケンスウ</t>
    </rPh>
    <phoneticPr fontId="6"/>
  </si>
  <si>
    <t>円</t>
    <rPh sb="0" eb="1">
      <t>エン</t>
    </rPh>
    <phoneticPr fontId="6"/>
  </si>
  <si>
    <t>平成28年度の総予算額のうち、70％が委嘱している委員や各種相談室の開設に伴う専門家に支払う謝金で占められている。
なお、支払額は当院の支払基準に定められたとおりであり、妥当なものである。
各種相談事業については、相談申込状況により、相談室を開設しないこともあるため、相談医に対する諸謝金、講師等旅費及び会場借料に不用額が生じている。</t>
    <rPh sb="0" eb="2">
      <t>ヘイセイ</t>
    </rPh>
    <rPh sb="4" eb="6">
      <t>ネンド</t>
    </rPh>
    <rPh sb="7" eb="8">
      <t>ソウ</t>
    </rPh>
    <rPh sb="8" eb="11">
      <t>ヨサンガク</t>
    </rPh>
    <rPh sb="19" eb="21">
      <t>イショク</t>
    </rPh>
    <rPh sb="25" eb="27">
      <t>イイン</t>
    </rPh>
    <rPh sb="28" eb="30">
      <t>カクシュ</t>
    </rPh>
    <rPh sb="30" eb="33">
      <t>ソウダンシツ</t>
    </rPh>
    <rPh sb="34" eb="36">
      <t>カイセツ</t>
    </rPh>
    <rPh sb="37" eb="38">
      <t>トモナ</t>
    </rPh>
    <rPh sb="39" eb="42">
      <t>センモンカ</t>
    </rPh>
    <rPh sb="43" eb="45">
      <t>シハラ</t>
    </rPh>
    <rPh sb="46" eb="48">
      <t>シャキン</t>
    </rPh>
    <rPh sb="49" eb="50">
      <t>シ</t>
    </rPh>
    <rPh sb="61" eb="64">
      <t>シハライガク</t>
    </rPh>
    <rPh sb="65" eb="66">
      <t>トウ</t>
    </rPh>
    <rPh sb="66" eb="67">
      <t>イン</t>
    </rPh>
    <rPh sb="68" eb="70">
      <t>シハラ</t>
    </rPh>
    <rPh sb="70" eb="72">
      <t>キジュン</t>
    </rPh>
    <rPh sb="73" eb="74">
      <t>サダ</t>
    </rPh>
    <rPh sb="85" eb="87">
      <t>ダトウ</t>
    </rPh>
    <rPh sb="95" eb="97">
      <t>カクシュ</t>
    </rPh>
    <rPh sb="97" eb="99">
      <t>ソウダン</t>
    </rPh>
    <rPh sb="99" eb="101">
      <t>ジギョウ</t>
    </rPh>
    <rPh sb="107" eb="109">
      <t>ソウダン</t>
    </rPh>
    <rPh sb="109" eb="111">
      <t>モウシコ</t>
    </rPh>
    <rPh sb="111" eb="113">
      <t>ジョウキョウ</t>
    </rPh>
    <rPh sb="117" eb="120">
      <t>ソウダンシツ</t>
    </rPh>
    <rPh sb="121" eb="123">
      <t>カイセツ</t>
    </rPh>
    <rPh sb="134" eb="136">
      <t>ソウダン</t>
    </rPh>
    <rPh sb="136" eb="137">
      <t>イ</t>
    </rPh>
    <rPh sb="138" eb="139">
      <t>タイ</t>
    </rPh>
    <rPh sb="141" eb="142">
      <t>ショ</t>
    </rPh>
    <rPh sb="142" eb="144">
      <t>シャキン</t>
    </rPh>
    <rPh sb="145" eb="147">
      <t>コウシ</t>
    </rPh>
    <rPh sb="147" eb="148">
      <t>トウ</t>
    </rPh>
    <rPh sb="148" eb="150">
      <t>リョヒ</t>
    </rPh>
    <rPh sb="150" eb="151">
      <t>オヨ</t>
    </rPh>
    <rPh sb="152" eb="154">
      <t>カイジョウ</t>
    </rPh>
    <rPh sb="154" eb="156">
      <t>シャクリョウ</t>
    </rPh>
    <rPh sb="157" eb="160">
      <t>フヨウガク</t>
    </rPh>
    <rPh sb="161" eb="162">
      <t>ショウ</t>
    </rPh>
    <phoneticPr fontId="6"/>
  </si>
  <si>
    <t>平成28年度</t>
    <rPh sb="0" eb="2">
      <t>ヘイセイ</t>
    </rPh>
    <rPh sb="4" eb="6">
      <t>ネンド</t>
    </rPh>
    <phoneticPr fontId="6"/>
  </si>
  <si>
    <r>
      <t>　各種相談事業については、</t>
    </r>
    <r>
      <rPr>
        <sz val="11"/>
        <rFont val="ＭＳ Ｐゴシック"/>
        <family val="3"/>
        <charset val="128"/>
      </rPr>
      <t>実態を踏まえ、更に制度の周知を図りつつ、</t>
    </r>
    <r>
      <rPr>
        <sz val="11"/>
        <rFont val="ＭＳ Ｐゴシック"/>
        <family val="3"/>
        <charset val="128"/>
      </rPr>
      <t>場所、回数、方法等を工夫し、より効率化を図る。</t>
    </r>
    <rPh sb="13" eb="15">
      <t>ジッタイ</t>
    </rPh>
    <rPh sb="16" eb="17">
      <t>フ</t>
    </rPh>
    <rPh sb="20" eb="21">
      <t>サラ</t>
    </rPh>
    <rPh sb="22" eb="24">
      <t>セイド</t>
    </rPh>
    <rPh sb="25" eb="27">
      <t>シュウチ</t>
    </rPh>
    <rPh sb="28" eb="29">
      <t>ハカ</t>
    </rPh>
    <rPh sb="33" eb="35">
      <t>バショ</t>
    </rPh>
    <rPh sb="36" eb="38">
      <t>カイスウ</t>
    </rPh>
    <rPh sb="39" eb="41">
      <t>ホウホウ</t>
    </rPh>
    <rPh sb="41" eb="42">
      <t>トウ</t>
    </rPh>
    <rPh sb="43" eb="45">
      <t>クフウ</t>
    </rPh>
    <rPh sb="49" eb="52">
      <t>コウリツカ</t>
    </rPh>
    <rPh sb="53" eb="54">
      <t>ハカ</t>
    </rPh>
    <phoneticPr fontId="6"/>
  </si>
  <si>
    <t>精神及び行動の障害による長期病休者の全職員に占める割合を前年度より減少させる。</t>
    <rPh sb="0" eb="2">
      <t>セイシン</t>
    </rPh>
    <rPh sb="2" eb="3">
      <t>オヨ</t>
    </rPh>
    <rPh sb="4" eb="6">
      <t>コウドウ</t>
    </rPh>
    <rPh sb="7" eb="9">
      <t>ショウガイ</t>
    </rPh>
    <rPh sb="12" eb="14">
      <t>チョウキ</t>
    </rPh>
    <rPh sb="14" eb="15">
      <t>ビョウ</t>
    </rPh>
    <rPh sb="15" eb="16">
      <t>キュウ</t>
    </rPh>
    <rPh sb="16" eb="17">
      <t>シャ</t>
    </rPh>
    <rPh sb="18" eb="21">
      <t>ゼンショクイン</t>
    </rPh>
    <rPh sb="22" eb="23">
      <t>シ</t>
    </rPh>
    <rPh sb="25" eb="27">
      <t>ワリアイ</t>
    </rPh>
    <rPh sb="28" eb="29">
      <t>マエ</t>
    </rPh>
    <rPh sb="29" eb="31">
      <t>ネンド</t>
    </rPh>
    <rPh sb="33" eb="35">
      <t>ゲンショウ</t>
    </rPh>
    <phoneticPr fontId="5"/>
  </si>
  <si>
    <t>精神及び行動の障害による長期病休者の全職員に占める割合</t>
    <rPh sb="0" eb="2">
      <t>セイシン</t>
    </rPh>
    <rPh sb="2" eb="3">
      <t>オヨ</t>
    </rPh>
    <rPh sb="4" eb="6">
      <t>コウドウ</t>
    </rPh>
    <rPh sb="7" eb="9">
      <t>ショウガイ</t>
    </rPh>
    <rPh sb="12" eb="14">
      <t>チョウキ</t>
    </rPh>
    <rPh sb="14" eb="15">
      <t>ビョウ</t>
    </rPh>
    <rPh sb="15" eb="16">
      <t>キュウ</t>
    </rPh>
    <rPh sb="16" eb="17">
      <t>シャ</t>
    </rPh>
    <rPh sb="18" eb="21">
      <t>ゼンショクイン</t>
    </rPh>
    <rPh sb="22" eb="23">
      <t>シ</t>
    </rPh>
    <rPh sb="25" eb="27">
      <t>ワリアイ</t>
    </rPh>
    <phoneticPr fontId="6"/>
  </si>
  <si>
    <t>千円/件</t>
    <rPh sb="0" eb="2">
      <t>センエン</t>
    </rPh>
    <rPh sb="3" eb="4">
      <t>ケン</t>
    </rPh>
    <phoneticPr fontId="6"/>
  </si>
  <si>
    <t>※平成28年度実績を記入。執行実績がない新規事業、新規要求事業については現時点で予定やイメージを記入。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</si>
  <si>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5,995/374</t>
    <phoneticPr fontId="6"/>
  </si>
  <si>
    <t>4,790/335</t>
    <phoneticPr fontId="6"/>
  </si>
  <si>
    <t>4,502/321</t>
    <phoneticPr fontId="6"/>
  </si>
  <si>
    <t>研修を有意義だったとした者の割合を90%以上とする。</t>
    <rPh sb="0" eb="2">
      <t>ケンシュウ</t>
    </rPh>
    <rPh sb="3" eb="6">
      <t>ユウイギ</t>
    </rPh>
    <rPh sb="12" eb="13">
      <t>シャ</t>
    </rPh>
    <rPh sb="14" eb="16">
      <t>ワリアイ</t>
    </rPh>
    <rPh sb="20" eb="22">
      <t>イジョウ</t>
    </rPh>
    <phoneticPr fontId="5"/>
  </si>
  <si>
    <t>心の健康づくり研修のアンケートで「非常に有意義だった」又は「有意義だった」とした者の割合</t>
    <rPh sb="0" eb="1">
      <t>ココロ</t>
    </rPh>
    <rPh sb="2" eb="4">
      <t>ケンコウ</t>
    </rPh>
    <rPh sb="7" eb="9">
      <t>ケンシュウ</t>
    </rPh>
    <rPh sb="17" eb="19">
      <t>ヒジョウ</t>
    </rPh>
    <rPh sb="20" eb="23">
      <t>ユウイギ</t>
    </rPh>
    <rPh sb="27" eb="28">
      <t>マタ</t>
    </rPh>
    <rPh sb="30" eb="33">
      <t>ユウイギ</t>
    </rPh>
    <rPh sb="40" eb="41">
      <t>モノ</t>
    </rPh>
    <rPh sb="42" eb="44">
      <t>ワリアイ</t>
    </rPh>
    <phoneticPr fontId="6"/>
  </si>
  <si>
    <t>　心の不健康な状態の未然防止の観点では、心の不健康な状態となる人を少なくすることが成果目標となり、心の不健康な状態の早期発見・対処や円滑な職場復帰を支援する観点では、そういった人をしっかりと支えるための制度の理解・浸透が目標となる。平成26年～28年度においては、精神及び行動の障害による長期病休者の割合は横ばい傾向であり、また、制度の浸透に向けては、各府省に対する指導や啓発を実施している。</t>
    <rPh sb="1" eb="2">
      <t>ココロ</t>
    </rPh>
    <rPh sb="3" eb="6">
      <t>フケンコウ</t>
    </rPh>
    <rPh sb="7" eb="9">
      <t>ジョウタイ</t>
    </rPh>
    <rPh sb="10" eb="12">
      <t>ミゼン</t>
    </rPh>
    <rPh sb="12" eb="14">
      <t>ボウシ</t>
    </rPh>
    <rPh sb="15" eb="17">
      <t>カンテン</t>
    </rPh>
    <rPh sb="20" eb="21">
      <t>ココロ</t>
    </rPh>
    <rPh sb="22" eb="25">
      <t>フケンコウ</t>
    </rPh>
    <rPh sb="26" eb="28">
      <t>ジョウタイ</t>
    </rPh>
    <rPh sb="31" eb="32">
      <t>ヒト</t>
    </rPh>
    <rPh sb="33" eb="34">
      <t>スク</t>
    </rPh>
    <rPh sb="41" eb="43">
      <t>セイカ</t>
    </rPh>
    <rPh sb="43" eb="45">
      <t>モクヒョウ</t>
    </rPh>
    <rPh sb="49" eb="50">
      <t>ココロ</t>
    </rPh>
    <rPh sb="51" eb="54">
      <t>フケンコウ</t>
    </rPh>
    <rPh sb="55" eb="57">
      <t>ジョウタイ</t>
    </rPh>
    <rPh sb="58" eb="60">
      <t>ソウキ</t>
    </rPh>
    <rPh sb="60" eb="62">
      <t>ハッケン</t>
    </rPh>
    <rPh sb="63" eb="65">
      <t>タイショ</t>
    </rPh>
    <rPh sb="66" eb="68">
      <t>エンカツ</t>
    </rPh>
    <rPh sb="69" eb="71">
      <t>ショクバ</t>
    </rPh>
    <rPh sb="71" eb="73">
      <t>フッキ</t>
    </rPh>
    <rPh sb="74" eb="76">
      <t>シエン</t>
    </rPh>
    <rPh sb="78" eb="80">
      <t>カンテン</t>
    </rPh>
    <rPh sb="88" eb="89">
      <t>ヒト</t>
    </rPh>
    <rPh sb="95" eb="96">
      <t>ササ</t>
    </rPh>
    <rPh sb="101" eb="103">
      <t>セイド</t>
    </rPh>
    <rPh sb="104" eb="106">
      <t>リカイ</t>
    </rPh>
    <rPh sb="107" eb="109">
      <t>シントウ</t>
    </rPh>
    <rPh sb="110" eb="112">
      <t>モクヒョウ</t>
    </rPh>
    <rPh sb="116" eb="118">
      <t>ヘイセイ</t>
    </rPh>
    <rPh sb="120" eb="121">
      <t>ネン</t>
    </rPh>
    <rPh sb="124" eb="126">
      <t>ネンド</t>
    </rPh>
    <rPh sb="132" eb="134">
      <t>セイシン</t>
    </rPh>
    <rPh sb="134" eb="135">
      <t>オヨ</t>
    </rPh>
    <rPh sb="136" eb="138">
      <t>コウドウ</t>
    </rPh>
    <rPh sb="139" eb="141">
      <t>ショウガイ</t>
    </rPh>
    <rPh sb="144" eb="146">
      <t>チョウキ</t>
    </rPh>
    <rPh sb="146" eb="148">
      <t>ビョウキュウ</t>
    </rPh>
    <rPh sb="148" eb="149">
      <t>シャ</t>
    </rPh>
    <rPh sb="150" eb="152">
      <t>ワリアイ</t>
    </rPh>
    <rPh sb="153" eb="154">
      <t>ヨコ</t>
    </rPh>
    <rPh sb="156" eb="158">
      <t>ケイコウ</t>
    </rPh>
    <rPh sb="165" eb="167">
      <t>セイド</t>
    </rPh>
    <rPh sb="168" eb="170">
      <t>シントウ</t>
    </rPh>
    <rPh sb="171" eb="172">
      <t>ム</t>
    </rPh>
    <rPh sb="176" eb="179">
      <t>カクフショウ</t>
    </rPh>
    <rPh sb="180" eb="181">
      <t>タイ</t>
    </rPh>
    <rPh sb="183" eb="185">
      <t>シドウ</t>
    </rPh>
    <rPh sb="186" eb="188">
      <t>ケイハツ</t>
    </rPh>
    <rPh sb="189" eb="191">
      <t>ジッシ</t>
    </rPh>
    <phoneticPr fontId="6"/>
  </si>
  <si>
    <t>　本事業は、心の不健康な状態の未然防止に加えて、心の不健康な状態を早期に発見し対処することや不健康な状態となった職員の職場復帰を支援するものであり、これらの取り組み全体の成果を反映する定量的な指標を設定することは困難。</t>
    <rPh sb="1" eb="2">
      <t>ホン</t>
    </rPh>
    <rPh sb="2" eb="4">
      <t>ジギョウ</t>
    </rPh>
    <rPh sb="6" eb="7">
      <t>ココロ</t>
    </rPh>
    <rPh sb="8" eb="11">
      <t>フケンコウ</t>
    </rPh>
    <rPh sb="12" eb="14">
      <t>ジョウタイ</t>
    </rPh>
    <rPh sb="15" eb="17">
      <t>ミゼン</t>
    </rPh>
    <rPh sb="17" eb="19">
      <t>ボウシ</t>
    </rPh>
    <rPh sb="20" eb="21">
      <t>クワ</t>
    </rPh>
    <rPh sb="24" eb="25">
      <t>ココロ</t>
    </rPh>
    <rPh sb="26" eb="29">
      <t>フケンコウ</t>
    </rPh>
    <rPh sb="30" eb="32">
      <t>ジョウタイ</t>
    </rPh>
    <rPh sb="33" eb="35">
      <t>ソウキ</t>
    </rPh>
    <rPh sb="36" eb="38">
      <t>ハッケン</t>
    </rPh>
    <rPh sb="39" eb="41">
      <t>タイショ</t>
    </rPh>
    <rPh sb="46" eb="49">
      <t>フケンコウ</t>
    </rPh>
    <rPh sb="50" eb="52">
      <t>ジョウタイ</t>
    </rPh>
    <rPh sb="56" eb="58">
      <t>ショクイン</t>
    </rPh>
    <rPh sb="59" eb="61">
      <t>ショクバ</t>
    </rPh>
    <rPh sb="61" eb="63">
      <t>フッキ</t>
    </rPh>
    <rPh sb="64" eb="66">
      <t>シエン</t>
    </rPh>
    <rPh sb="85" eb="87">
      <t>セイカ</t>
    </rPh>
    <rPh sb="88" eb="90">
      <t>ハンエイ</t>
    </rPh>
    <rPh sb="92" eb="94">
      <t>テイリョウ</t>
    </rPh>
    <rPh sb="94" eb="95">
      <t>テキ</t>
    </rPh>
    <rPh sb="96" eb="98">
      <t>シヒョウ</t>
    </rPh>
    <rPh sb="99" eb="101">
      <t>セッテイ</t>
    </rPh>
    <rPh sb="106" eb="108">
      <t>コンナン</t>
    </rPh>
    <phoneticPr fontId="5"/>
  </si>
  <si>
    <t>-</t>
    <phoneticPr fontId="6"/>
  </si>
  <si>
    <t>○　「こころの健康相談室」等は、東京では人事院の庁舎で実施しているとのことであり、各省の利用者としては「近すぎず、遠すぎない」場所にあることが大切。また、相談件数をあらかじめ正確に予測することができないという事業の特性も考えれば、予算執行率が７割を下回っているからといって予算を削減すべきだということにはならない。
○　各省職員に潜在的な需要があるのに、制度の認知度が低いとか利用しにくいとかいう理由で利用が低調なのであるとすれば問題。必要に応じて、相談室の日程を含め広報を充実させる、電話相談など多様な相談の仕組みを提供する、といった方策を講じてはどうか。</t>
    <phoneticPr fontId="6"/>
  </si>
  <si>
    <t>その他の事項経費</t>
    <rPh sb="2" eb="3">
      <t>タ</t>
    </rPh>
    <rPh sb="4" eb="6">
      <t>ジコウ</t>
    </rPh>
    <rPh sb="6" eb="8">
      <t>ケイヒ</t>
    </rPh>
    <phoneticPr fontId="6"/>
  </si>
  <si>
    <t>一般競争契約
（最低価格）</t>
    <rPh sb="4" eb="6">
      <t>ケイヤク</t>
    </rPh>
    <rPh sb="8" eb="10">
      <t>サイテイ</t>
    </rPh>
    <rPh sb="10" eb="12">
      <t>カカク</t>
    </rPh>
    <phoneticPr fontId="6"/>
  </si>
  <si>
    <t>一般競争契約
（総合評価）</t>
    <rPh sb="4" eb="6">
      <t>ケイヤク</t>
    </rPh>
    <rPh sb="8" eb="10">
      <t>ソウゴウ</t>
    </rPh>
    <rPh sb="10" eb="12">
      <t>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</si>
  <si>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</si>
  <si>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0">
      <t>ソウゴウ</t>
    </rPh>
    <rPh sb="10" eb="12">
      <t>ヒョウカ</t>
    </rPh>
    <phoneticPr fontId="6"/>
  </si>
  <si>
    <t>随意契約
（企画競争）</t>
  </si>
  <si>
    <t>随意契約
（公募）</t>
  </si>
  <si>
    <t>随意契約
（その他）</t>
  </si>
  <si>
    <t>国庫債務
負担行為等</t>
    <rPh sb="0" eb="2">
      <t>コッコ</t>
    </rPh>
    <rPh sb="2" eb="4">
      <t>サイム</t>
    </rPh>
    <rPh sb="5" eb="7">
      <t>フタン</t>
    </rPh>
    <rPh sb="7" eb="9">
      <t>コウイ</t>
    </rPh>
    <rPh sb="9" eb="10">
      <t>トウ</t>
    </rPh>
    <phoneticPr fontId="6"/>
  </si>
  <si>
    <t>（諸謝金）</t>
    <rPh sb="1" eb="2">
      <t>ショ</t>
    </rPh>
    <rPh sb="2" eb="4">
      <t>シャキン</t>
    </rPh>
    <phoneticPr fontId="6"/>
  </si>
  <si>
    <r>
      <t>平成18年度まで増加傾向にあった心の疾病による長期病休者の割合の増加に一定の歯止めがかかり横ばい傾向</t>
    </r>
    <r>
      <rPr>
        <sz val="11"/>
        <rFont val="ＭＳ Ｐゴシック"/>
        <family val="3"/>
        <charset val="128"/>
      </rPr>
      <t>（H13=0.46%→H18=1.28%→H24=1.24%→H27=1.20%）にあることから、心の健康づくり研修の実施、各種相談室の運営、ガイドブックの配布等の事業は有効と考えられる。</t>
    </r>
    <rPh sb="0" eb="2">
      <t>ヘイセイ</t>
    </rPh>
    <rPh sb="4" eb="6">
      <t>ネンド</t>
    </rPh>
    <rPh sb="8" eb="10">
      <t>ゾウカ</t>
    </rPh>
    <rPh sb="10" eb="12">
      <t>ケイコウ</t>
    </rPh>
    <rPh sb="16" eb="17">
      <t>ココロ</t>
    </rPh>
    <rPh sb="18" eb="20">
      <t>シッペイ</t>
    </rPh>
    <rPh sb="23" eb="25">
      <t>チョウキ</t>
    </rPh>
    <rPh sb="25" eb="27">
      <t>ビョウキュウ</t>
    </rPh>
    <rPh sb="27" eb="28">
      <t>シャ</t>
    </rPh>
    <rPh sb="29" eb="31">
      <t>ワリアイ</t>
    </rPh>
    <rPh sb="32" eb="34">
      <t>ゾウカ</t>
    </rPh>
    <rPh sb="35" eb="37">
      <t>イッテイ</t>
    </rPh>
    <rPh sb="38" eb="40">
      <t>ハド</t>
    </rPh>
    <rPh sb="45" eb="46">
      <t>ヨコ</t>
    </rPh>
    <rPh sb="48" eb="50">
      <t>ケイコウ</t>
    </rPh>
    <rPh sb="99" eb="100">
      <t>ココロ</t>
    </rPh>
    <rPh sb="101" eb="103">
      <t>ケンコウ</t>
    </rPh>
    <rPh sb="106" eb="108">
      <t>ケンシュウ</t>
    </rPh>
    <rPh sb="109" eb="111">
      <t>ジッシ</t>
    </rPh>
    <rPh sb="112" eb="114">
      <t>カクシュ</t>
    </rPh>
    <rPh sb="114" eb="117">
      <t>ソウダンシツ</t>
    </rPh>
    <rPh sb="118" eb="120">
      <t>ウンエイ</t>
    </rPh>
    <rPh sb="128" eb="130">
      <t>ハイフ</t>
    </rPh>
    <rPh sb="130" eb="131">
      <t>トウ</t>
    </rPh>
    <rPh sb="132" eb="134">
      <t>ジギョウ</t>
    </rPh>
    <rPh sb="135" eb="137">
      <t>ユウコウ</t>
    </rPh>
    <rPh sb="138" eb="139">
      <t>カンガ</t>
    </rPh>
    <phoneticPr fontId="6"/>
  </si>
  <si>
    <t>縮減</t>
  </si>
  <si>
    <t>　職場復帰相談室については、相談室の周知やより相談を受けやすくなるような改善を行うことにより相談実績の増加を図るが、実態を踏まえれば、謝金の見直しが可能であり、要求額を減額する｡</t>
    <phoneticPr fontId="6"/>
  </si>
  <si>
    <t>　外部有識者の所見にもあるとおり、各種相談事業について、予算執行率が7割を下回っていることをもって、直ちに予算を削減することは適当ではないが、事業の周知やより相談を受けやすくなるような改善を図り、その上で、より適正な予算となるよう必要額の見直しを行い、その結果を平成30年度予算概算要求に反映させること。</t>
    <phoneticPr fontId="6"/>
  </si>
  <si>
    <t xml:space="preserve">
　職場復帰相談室開催の実態を踏まえた減</t>
    <rPh sb="2" eb="4">
      <t>ショクバ</t>
    </rPh>
    <rPh sb="4" eb="6">
      <t>フッキ</t>
    </rPh>
    <rPh sb="6" eb="9">
      <t>ソウダンシツ</t>
    </rPh>
    <rPh sb="9" eb="11">
      <t>カイサイ</t>
    </rPh>
    <rPh sb="12" eb="14">
      <t>ジッタイ</t>
    </rPh>
    <rPh sb="15" eb="16">
      <t>フ</t>
    </rPh>
    <rPh sb="19" eb="20">
      <t>ゲン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</si>
</sst>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0_ "/>
    <numFmt numFmtId="177" formatCode="#,##0;&quot;▲ &quot;#,##0"/>
    <numFmt numFmtId="178" formatCode="00"/>
    <numFmt numFmtId="179" formatCode="0000"/>
    <numFmt numFmtId="180" formatCode="0;&quot;▲ &quot;0"/>
    <numFmt numFmtId="181" formatCode="0000000000000"/>
    <numFmt numFmtId="182" formatCode="#,##0.00;&quot;▲ &quot;#,##0.00"/>
    <numFmt numFmtId="183" formatCode="#,##0.0;&quot;▲ &quot;#,##0.0"/>
    <numFmt numFmtId="184" formatCode="#,##0.0_ "/>
    <numFmt numFmtId="185" formatCode="#,##0.00_ "/>
    <numFmt numFmtId="186" formatCode="0&quot;年度&quot;"/>
    <numFmt numFmtId="187" formatCode="&quot;平成&quot;0&quot;年度行政事業レビューシート&quot;"/>
    <numFmt numFmtId="188" formatCode="0&quot;年度要求&quot;"/>
    <numFmt numFmtId="189" formatCode="0&quot;年度当初予算&quot;"/>
    <numFmt numFmtId="190" formatCode="&quot;平成&quot;0&quot;年度&quot;"/>
    <numFmt numFmtId="191" formatCode="&quot;※平成&quot;0&quot;年度実績を記入。執行実績がない新規事業、新規要求事業については現時点で予定やイメージを記入。&quot;"/>
    <numFmt numFmtId="192" formatCode="0&quot;年度活動見込&quot;"/>
    <numFmt numFmtId="193" formatCode="0.0%"/>
    <numFmt numFmtId="194" formatCode="0.000000000000%"/>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9"/>
      <color rgb="FF000000"/>
      <name val="Meiryo UI"/>
      <family val="3"/>
      <charset val="128"/>
    </font>
    <font>
      <sz val="11"/>
      <color rgb="FFFF0000"/>
      <name val="ＭＳ Ｐゴシック"/>
      <family val="3"/>
      <charset val="128"/>
    </font>
    <font>
      <sz val="8.5"/>
      <name val="ＭＳ Ｐゴシック"/>
      <family val="3"/>
      <charset val="128"/>
    </font>
    <font>
      <sz val="10"/>
      <name val="ＭＳ ゴシック"/>
      <family val="3"/>
      <charset val="128"/>
    </font>
    <font>
      <b/>
      <sz val="8"/>
      <name val="ＭＳ Ｐゴシック"/>
      <family val="3"/>
      <charset val="128"/>
    </font>
    <font>
      <strike/>
      <sz val="11"/>
      <color rgb="FFFF0000"/>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top style="dashed">
        <color indexed="64"/>
      </top>
      <bottom/>
      <diagonal/>
    </border>
    <border>
      <left/>
      <right/>
      <top style="dashed">
        <color indexed="64"/>
      </top>
      <bottom/>
      <diagonal/>
    </border>
    <border diagonalUp="1">
      <left/>
      <right style="medium">
        <color indexed="64"/>
      </right>
      <top style="thin">
        <color indexed="64"/>
      </top>
      <bottom style="thin">
        <color indexed="64"/>
      </bottom>
      <diagonal style="thin">
        <color indexed="64"/>
      </diagonal>
    </border>
    <border>
      <left/>
      <right style="medium">
        <color indexed="64"/>
      </right>
      <top style="dashed">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double">
        <color indexed="64"/>
      </right>
      <top/>
      <bottom/>
      <diagonal/>
    </border>
    <border diagonalUp="1">
      <left/>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9" fontId="4" fillId="0" borderId="0" applyFont="0" applyFill="0" applyBorder="0" applyAlignment="0" applyProtection="0">
      <alignment vertical="center"/>
    </xf>
  </cellStyleXfs>
  <cellXfs count="913">
    <xf numFmtId="0" fontId="0" fillId="0" borderId="0" xfId="0">
      <alignment vertical="center"/>
    </xf>
    <xf numFmtId="0" fontId="17"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7"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3" borderId="11" xfId="0" applyFill="1" applyBorder="1">
      <alignment vertical="center"/>
    </xf>
    <xf numFmtId="0" fontId="0" fillId="5" borderId="0" xfId="0" applyFill="1">
      <alignment vertical="center"/>
    </xf>
    <xf numFmtId="0" fontId="0" fillId="3" borderId="11" xfId="0" applyFill="1" applyBorder="1" applyAlignment="1">
      <alignment vertical="center" wrapText="1"/>
    </xf>
    <xf numFmtId="0" fontId="11" fillId="3" borderId="64" xfId="0" applyFont="1" applyFill="1" applyBorder="1" applyAlignment="1">
      <alignment vertical="center" textRotation="255"/>
    </xf>
    <xf numFmtId="0" fontId="4" fillId="0" borderId="86" xfId="0" applyFont="1" applyBorder="1" applyAlignment="1">
      <alignment vertical="center"/>
    </xf>
    <xf numFmtId="0" fontId="4" fillId="0" borderId="89" xfId="0" applyFont="1" applyBorder="1" applyAlignment="1">
      <alignment vertical="center"/>
    </xf>
    <xf numFmtId="0" fontId="4" fillId="0" borderId="144" xfId="0" applyFont="1" applyBorder="1" applyAlignment="1">
      <alignment vertical="center"/>
    </xf>
    <xf numFmtId="0" fontId="4" fillId="0" borderId="145" xfId="0" applyFont="1" applyBorder="1" applyAlignment="1">
      <alignment vertical="center"/>
    </xf>
    <xf numFmtId="0" fontId="0" fillId="0" borderId="0" xfId="0" applyFont="1">
      <alignment vertical="center"/>
    </xf>
    <xf numFmtId="0" fontId="0" fillId="5" borderId="17" xfId="0" applyFont="1" applyFill="1" applyBorder="1" applyAlignment="1">
      <alignment horizontal="center" vertical="center"/>
    </xf>
    <xf numFmtId="0" fontId="0" fillId="5" borderId="30" xfId="0" applyFont="1" applyFill="1" applyBorder="1" applyAlignment="1">
      <alignment horizontal="center" vertical="center"/>
    </xf>
    <xf numFmtId="0" fontId="4" fillId="0" borderId="0" xfId="0" applyFont="1" applyAlignment="1">
      <alignment vertical="center" wrapText="1"/>
    </xf>
    <xf numFmtId="0" fontId="0" fillId="0" borderId="0" xfId="0" applyFont="1" applyAlignment="1" applyProtection="1">
      <alignment vertical="center" wrapText="1"/>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5" borderId="25"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11" fillId="0" borderId="80" xfId="1" applyFont="1" applyFill="1" applyBorder="1" applyAlignment="1" applyProtection="1">
      <alignment vertical="top"/>
      <protection locked="0"/>
    </xf>
    <xf numFmtId="0" fontId="11" fillId="0" borderId="151" xfId="1" applyFont="1" applyFill="1" applyBorder="1" applyAlignment="1" applyProtection="1">
      <alignment vertical="top"/>
      <protection locked="0"/>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17" fillId="0" borderId="0" xfId="0" applyFont="1" applyFill="1" applyAlignment="1">
      <alignment vertical="center"/>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186" fontId="0" fillId="2" borderId="37" xfId="0" applyNumberFormat="1" applyFont="1" applyFill="1" applyBorder="1" applyAlignment="1">
      <alignment horizontal="center" vertical="center"/>
    </xf>
    <xf numFmtId="186" fontId="0" fillId="2" borderId="123" xfId="0" applyNumberFormat="1" applyFont="1" applyFill="1" applyBorder="1" applyAlignment="1">
      <alignment horizontal="center" vertical="center"/>
    </xf>
    <xf numFmtId="186" fontId="0" fillId="2" borderId="39" xfId="0" applyNumberFormat="1" applyFont="1" applyFill="1" applyBorder="1" applyAlignment="1">
      <alignment horizontal="center" vertical="center"/>
    </xf>
    <xf numFmtId="186" fontId="0" fillId="2" borderId="16" xfId="0" applyNumberFormat="1"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6" borderId="40" xfId="0" applyFont="1" applyFill="1" applyBorder="1" applyAlignment="1">
      <alignment horizontal="center" vertical="center" wrapText="1"/>
    </xf>
    <xf numFmtId="0" fontId="0" fillId="6" borderId="60"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0" fillId="6" borderId="17" xfId="0" applyFont="1" applyFill="1" applyBorder="1" applyAlignment="1">
      <alignment horizontal="center" vertical="center"/>
    </xf>
    <xf numFmtId="0" fontId="0" fillId="6" borderId="30" xfId="0" applyFont="1" applyFill="1" applyBorder="1" applyAlignment="1">
      <alignment horizontal="center" vertical="center"/>
    </xf>
    <xf numFmtId="0" fontId="0" fillId="5" borderId="71"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7"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11" fillId="0" borderId="40" xfId="0" applyNumberFormat="1" applyFont="1" applyFill="1" applyBorder="1" applyAlignment="1" applyProtection="1">
      <alignment horizontal="left" vertical="center" wrapText="1"/>
      <protection locked="0"/>
    </xf>
    <xf numFmtId="0" fontId="11" fillId="0" borderId="40" xfId="0" applyNumberFormat="1" applyFont="1" applyFill="1" applyBorder="1" applyAlignment="1" applyProtection="1">
      <alignment horizontal="left" vertical="center"/>
      <protection locked="0"/>
    </xf>
    <xf numFmtId="0" fontId="11" fillId="0" borderId="41" xfId="0" applyNumberFormat="1" applyFont="1" applyFill="1" applyBorder="1" applyAlignment="1" applyProtection="1">
      <alignment horizontal="left" vertical="center"/>
      <protection locked="0"/>
    </xf>
    <xf numFmtId="0" fontId="11" fillId="0" borderId="0" xfId="0" applyNumberFormat="1" applyFont="1" applyFill="1" applyBorder="1" applyAlignment="1" applyProtection="1">
      <alignment horizontal="left" vertical="center"/>
      <protection locked="0"/>
    </xf>
    <xf numFmtId="0" fontId="11" fillId="0" borderId="87" xfId="0" applyNumberFormat="1" applyFont="1" applyFill="1" applyBorder="1" applyAlignment="1" applyProtection="1">
      <alignment horizontal="left" vertical="center"/>
      <protection locked="0"/>
    </xf>
    <xf numFmtId="0" fontId="11" fillId="0" borderId="17" xfId="0" applyNumberFormat="1" applyFont="1" applyFill="1" applyBorder="1" applyAlignment="1" applyProtection="1">
      <alignment horizontal="left" vertical="center"/>
      <protection locked="0"/>
    </xf>
    <xf numFmtId="0" fontId="11" fillId="0" borderId="18" xfId="0" applyNumberFormat="1"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37" xfId="0" applyFont="1" applyBorder="1" applyAlignment="1">
      <alignment horizontal="center" vertical="center"/>
    </xf>
    <xf numFmtId="182" fontId="0" fillId="0" borderId="24" xfId="0" applyNumberFormat="1" applyFont="1" applyFill="1" applyBorder="1" applyAlignment="1" applyProtection="1">
      <alignment horizontal="center" vertical="center" shrinkToFit="1"/>
      <protection locked="0"/>
    </xf>
    <xf numFmtId="182" fontId="0" fillId="0" borderId="25" xfId="0" applyNumberFormat="1" applyFont="1" applyFill="1" applyBorder="1" applyAlignment="1" applyProtection="1">
      <alignment horizontal="center" vertical="center" shrinkToFit="1"/>
      <protection locked="0"/>
    </xf>
    <xf numFmtId="177" fontId="0" fillId="5" borderId="12"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148"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13" fillId="3" borderId="43" xfId="0" applyFont="1" applyFill="1" applyBorder="1" applyAlignment="1" applyProtection="1">
      <alignment horizontal="center" vertical="center" wrapText="1"/>
    </xf>
    <xf numFmtId="0" fontId="13" fillId="3" borderId="4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5" xfId="0" applyFont="1" applyFill="1" applyBorder="1" applyAlignment="1" applyProtection="1">
      <alignment horizontal="center" vertical="center" wrapText="1"/>
    </xf>
    <xf numFmtId="0" fontId="0" fillId="5" borderId="3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9" xfId="0" applyNumberFormat="1" applyFont="1" applyFill="1" applyBorder="1" applyAlignment="1" applyProtection="1">
      <alignment horizontal="right" vertical="center"/>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06"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72"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5" xfId="0" applyFont="1" applyFill="1" applyBorder="1" applyAlignment="1">
      <alignment horizontal="left" vertical="center" wrapText="1"/>
    </xf>
    <xf numFmtId="0" fontId="0" fillId="3" borderId="60"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30" xfId="0" applyFont="1" applyFill="1" applyBorder="1" applyAlignment="1">
      <alignment horizontal="center" vertical="center"/>
    </xf>
    <xf numFmtId="0" fontId="0" fillId="3" borderId="11" xfId="0" applyFont="1" applyFill="1" applyBorder="1" applyAlignment="1">
      <alignment horizontal="center" vertical="center"/>
    </xf>
    <xf numFmtId="0" fontId="0" fillId="3" borderId="24" xfId="0" applyFont="1" applyFill="1" applyBorder="1" applyAlignment="1">
      <alignment horizontal="center" vertical="center"/>
    </xf>
    <xf numFmtId="0" fontId="0" fillId="3" borderId="37" xfId="0" applyFont="1" applyFill="1" applyBorder="1" applyAlignment="1">
      <alignment horizontal="center" vertical="center"/>
    </xf>
    <xf numFmtId="177" fontId="0" fillId="5" borderId="24" xfId="0" applyNumberFormat="1" applyFont="1" applyFill="1" applyBorder="1" applyAlignment="1" applyProtection="1">
      <alignment horizontal="center" vertical="center" wrapText="1" shrinkToFit="1"/>
      <protection locked="0"/>
    </xf>
    <xf numFmtId="177" fontId="0" fillId="5" borderId="25"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94" fontId="0" fillId="0" borderId="24" xfId="8" applyNumberFormat="1" applyFont="1" applyFill="1" applyBorder="1" applyAlignment="1" applyProtection="1">
      <alignment horizontal="center" vertical="center" shrinkToFit="1"/>
      <protection locked="0"/>
    </xf>
    <xf numFmtId="194" fontId="0" fillId="0" borderId="25" xfId="8" applyNumberFormat="1" applyFont="1" applyFill="1" applyBorder="1" applyAlignment="1" applyProtection="1">
      <alignment horizontal="center" vertical="center" shrinkToFit="1"/>
      <protection locked="0"/>
    </xf>
    <xf numFmtId="10" fontId="0" fillId="0" borderId="24" xfId="8" applyNumberFormat="1" applyFont="1" applyFill="1" applyBorder="1" applyAlignment="1" applyProtection="1">
      <alignment horizontal="center" vertical="center" shrinkToFit="1"/>
      <protection locked="0"/>
    </xf>
    <xf numFmtId="10" fontId="0" fillId="0" borderId="25" xfId="8"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right" vertical="center"/>
      <protection locked="0"/>
    </xf>
    <xf numFmtId="177" fontId="0" fillId="0" borderId="69" xfId="0" applyNumberFormat="1" applyFont="1" applyFill="1" applyBorder="1" applyAlignment="1" applyProtection="1">
      <alignment horizontal="right" vertical="center"/>
      <protection locked="0"/>
    </xf>
    <xf numFmtId="177" fontId="0" fillId="0" borderId="93" xfId="0" applyNumberFormat="1" applyFont="1" applyFill="1" applyBorder="1" applyAlignment="1" applyProtection="1">
      <alignment horizontal="right" vertical="center"/>
      <protection locked="0"/>
    </xf>
    <xf numFmtId="0" fontId="0" fillId="3" borderId="24"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33" xfId="0" applyFont="1" applyFill="1" applyBorder="1" applyAlignment="1">
      <alignment horizontal="center" vertical="center" wrapText="1"/>
    </xf>
    <xf numFmtId="0" fontId="0" fillId="5" borderId="68" xfId="0" applyFont="1" applyFill="1" applyBorder="1" applyAlignment="1" applyProtection="1">
      <alignment horizontal="center" vertical="center"/>
      <protection locked="0"/>
    </xf>
    <xf numFmtId="0" fontId="0" fillId="5" borderId="69" xfId="0" applyFont="1" applyFill="1" applyBorder="1" applyAlignment="1" applyProtection="1">
      <alignment horizontal="center" vertical="center"/>
      <protection locked="0"/>
    </xf>
    <xf numFmtId="0" fontId="0" fillId="5" borderId="90"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186" fontId="0" fillId="2" borderId="11" xfId="0" applyNumberFormat="1" applyFont="1" applyFill="1" applyBorder="1" applyAlignment="1">
      <alignment horizontal="center" vertical="center"/>
    </xf>
    <xf numFmtId="9" fontId="0" fillId="0" borderId="24" xfId="8" applyFont="1" applyFill="1" applyBorder="1" applyAlignment="1" applyProtection="1">
      <alignment horizontal="center" vertical="center" shrinkToFit="1"/>
      <protection locked="0"/>
    </xf>
    <xf numFmtId="9" fontId="0" fillId="0" borderId="25" xfId="8" applyFont="1" applyFill="1" applyBorder="1" applyAlignment="1" applyProtection="1">
      <alignment horizontal="center" vertical="center" shrinkToFit="1"/>
      <protection locked="0"/>
    </xf>
    <xf numFmtId="0" fontId="0" fillId="5" borderId="40" xfId="0" applyFont="1" applyFill="1" applyBorder="1" applyAlignment="1" applyProtection="1">
      <alignment horizontal="left" vertical="center" wrapText="1" shrinkToFit="1"/>
      <protection locked="0"/>
    </xf>
    <xf numFmtId="0" fontId="0" fillId="5" borderId="41"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7"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29"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0" fillId="0" borderId="70"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0" fillId="5" borderId="70" xfId="0" applyFont="1" applyFill="1" applyBorder="1" applyAlignment="1" applyProtection="1">
      <alignment horizontal="left" vertical="center" wrapText="1"/>
      <protection locked="0"/>
    </xf>
    <xf numFmtId="0" fontId="20" fillId="5" borderId="14" xfId="0" applyFont="1" applyFill="1" applyBorder="1" applyAlignment="1" applyProtection="1">
      <alignment horizontal="left" vertical="center" wrapText="1"/>
      <protection locked="0"/>
    </xf>
    <xf numFmtId="0" fontId="20" fillId="5" borderId="92" xfId="0" applyFont="1" applyFill="1" applyBorder="1" applyAlignment="1" applyProtection="1">
      <alignment horizontal="left" vertical="center" wrapText="1"/>
      <protection locked="0"/>
    </xf>
    <xf numFmtId="0" fontId="16" fillId="5" borderId="14" xfId="0" applyFont="1" applyFill="1" applyBorder="1" applyAlignment="1" applyProtection="1">
      <alignment horizontal="left" vertical="center"/>
      <protection locked="0"/>
    </xf>
    <xf numFmtId="0" fontId="16" fillId="5" borderId="92" xfId="0" applyFont="1" applyFill="1" applyBorder="1" applyAlignment="1" applyProtection="1">
      <alignment horizontal="left" vertical="center"/>
      <protection locked="0"/>
    </xf>
    <xf numFmtId="0" fontId="0" fillId="5" borderId="106"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11" fillId="0" borderId="68" xfId="0" applyFont="1" applyBorder="1" applyAlignment="1" applyProtection="1">
      <alignment horizontal="left" vertical="center" wrapText="1"/>
      <protection locked="0"/>
    </xf>
    <xf numFmtId="0" fontId="4" fillId="0" borderId="69" xfId="0" applyFont="1" applyBorder="1" applyAlignment="1" applyProtection="1">
      <alignment horizontal="left" vertical="center"/>
      <protection locked="0"/>
    </xf>
    <xf numFmtId="0" fontId="4" fillId="0" borderId="90" xfId="0" applyFont="1" applyBorder="1" applyAlignment="1" applyProtection="1">
      <alignment horizontal="left" vertical="center"/>
      <protection locked="0"/>
    </xf>
    <xf numFmtId="0" fontId="0" fillId="0" borderId="71" xfId="0" applyFont="1" applyFill="1" applyBorder="1" applyAlignment="1">
      <alignment horizontal="center" vertical="center"/>
    </xf>
    <xf numFmtId="0" fontId="4" fillId="0" borderId="40" xfId="0" applyFont="1" applyBorder="1" applyAlignment="1">
      <alignment horizontal="center" vertical="center"/>
    </xf>
    <xf numFmtId="0" fontId="19" fillId="0" borderId="82" xfId="0" applyFont="1" applyFill="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83" xfId="0" applyFont="1" applyBorder="1" applyAlignment="1" applyProtection="1">
      <alignment horizontal="center" vertical="center"/>
      <protection locked="0"/>
    </xf>
    <xf numFmtId="0" fontId="11" fillId="0" borderId="39" xfId="0" applyFont="1" applyBorder="1" applyAlignment="1">
      <alignment horizontal="center" vertical="center" wrapText="1"/>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60" xfId="0" applyFont="1" applyBorder="1" applyAlignment="1">
      <alignment horizontal="center" vertical="center"/>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0" fillId="5" borderId="24" xfId="0" applyFont="1" applyFill="1" applyBorder="1" applyAlignment="1" applyProtection="1">
      <alignment horizontal="right" vertical="center" wrapText="1"/>
      <protection locked="0"/>
    </xf>
    <xf numFmtId="0" fontId="0" fillId="5" borderId="25" xfId="0" applyFont="1" applyFill="1" applyBorder="1" applyAlignment="1" applyProtection="1">
      <alignment horizontal="right" vertical="center" wrapText="1"/>
      <protection locked="0"/>
    </xf>
    <xf numFmtId="0" fontId="0" fillId="5" borderId="26" xfId="0" applyFont="1" applyFill="1" applyBorder="1" applyAlignment="1" applyProtection="1">
      <alignment horizontal="right" vertical="center" wrapText="1"/>
      <protection locked="0"/>
    </xf>
    <xf numFmtId="0" fontId="4" fillId="5" borderId="11"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center" vertical="center" wrapText="1"/>
      <protection locked="0"/>
    </xf>
    <xf numFmtId="176" fontId="30" fillId="5" borderId="11" xfId="0" applyNumberFormat="1"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4" fillId="0" borderId="69" xfId="0" applyFont="1" applyBorder="1" applyAlignment="1" applyProtection="1">
      <alignment horizontal="left" vertical="center" wrapText="1"/>
      <protection locked="0"/>
    </xf>
    <xf numFmtId="0" fontId="4" fillId="0" borderId="90" xfId="0" applyFont="1" applyBorder="1" applyAlignment="1" applyProtection="1">
      <alignment horizontal="left" vertical="center" wrapText="1"/>
      <protection locked="0"/>
    </xf>
    <xf numFmtId="185" fontId="4" fillId="5" borderId="11" xfId="0" applyNumberFormat="1" applyFont="1" applyFill="1" applyBorder="1" applyAlignment="1" applyProtection="1">
      <alignment horizontal="right" vertical="center" wrapText="1"/>
      <protection locked="0"/>
    </xf>
    <xf numFmtId="177" fontId="0" fillId="5" borderId="11" xfId="0" applyNumberFormat="1" applyFont="1" applyFill="1" applyBorder="1" applyAlignment="1" applyProtection="1">
      <alignment horizontal="center" vertical="center" wrapText="1"/>
      <protection locked="0"/>
    </xf>
    <xf numFmtId="0" fontId="4" fillId="0" borderId="32" xfId="0" applyFont="1" applyBorder="1" applyAlignment="1">
      <alignment horizontal="center" vertical="center"/>
    </xf>
    <xf numFmtId="0" fontId="4" fillId="0" borderId="25" xfId="0" applyFont="1" applyBorder="1" applyAlignment="1">
      <alignment horizontal="center" vertical="center"/>
    </xf>
    <xf numFmtId="0" fontId="11" fillId="0" borderId="12"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2" xfId="0" applyNumberFormat="1" applyFont="1" applyFill="1" applyBorder="1" applyAlignment="1" applyProtection="1">
      <alignment horizontal="right" vertical="center"/>
    </xf>
    <xf numFmtId="0" fontId="0" fillId="0" borderId="39" xfId="0" applyFont="1" applyFill="1" applyBorder="1" applyAlignment="1">
      <alignment horizontal="center" vertical="center"/>
    </xf>
    <xf numFmtId="0" fontId="4" fillId="0" borderId="41" xfId="0" applyFont="1" applyBorder="1" applyAlignment="1">
      <alignment horizontal="center" vertical="center"/>
    </xf>
    <xf numFmtId="0" fontId="19" fillId="0" borderId="50" xfId="0" applyFont="1" applyBorder="1" applyAlignment="1" applyProtection="1">
      <alignment horizontal="center" vertical="center"/>
      <protection locked="0"/>
    </xf>
    <xf numFmtId="176" fontId="4" fillId="5" borderId="11" xfId="0" applyNumberFormat="1" applyFont="1" applyFill="1" applyBorder="1" applyAlignment="1" applyProtection="1">
      <alignment horizontal="left" vertical="center" wrapText="1"/>
      <protection locked="0"/>
    </xf>
    <xf numFmtId="176" fontId="4" fillId="5" borderId="11" xfId="0" applyNumberFormat="1" applyFont="1" applyFill="1" applyBorder="1" applyAlignment="1" applyProtection="1">
      <alignment horizontal="right" vertical="center" wrapText="1"/>
      <protection locked="0"/>
    </xf>
    <xf numFmtId="0" fontId="0" fillId="5" borderId="11" xfId="0" applyFont="1" applyFill="1" applyBorder="1" applyAlignment="1" applyProtection="1">
      <alignment horizontal="right" vertical="center" wrapText="1"/>
      <protection locked="0"/>
    </xf>
    <xf numFmtId="0" fontId="4" fillId="5" borderId="11" xfId="0" applyFont="1" applyFill="1" applyBorder="1" applyAlignment="1" applyProtection="1">
      <alignment horizontal="right" vertical="center" wrapText="1"/>
      <protection locked="0"/>
    </xf>
    <xf numFmtId="0" fontId="4" fillId="2" borderId="11" xfId="0" applyFont="1" applyFill="1" applyBorder="1" applyAlignment="1">
      <alignment vertical="center" wrapText="1"/>
    </xf>
    <xf numFmtId="181" fontId="0" fillId="5" borderId="11" xfId="0" applyNumberFormat="1" applyFont="1" applyFill="1" applyBorder="1" applyAlignment="1" applyProtection="1">
      <alignment horizontal="center" vertical="center" wrapText="1"/>
      <protection locked="0"/>
    </xf>
    <xf numFmtId="181" fontId="4" fillId="5" borderId="11" xfId="0" applyNumberFormat="1" applyFont="1" applyFill="1" applyBorder="1" applyAlignment="1" applyProtection="1">
      <alignment horizontal="center" vertical="center" wrapText="1"/>
      <protection locked="0"/>
    </xf>
    <xf numFmtId="0" fontId="0" fillId="0" borderId="11"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77" fontId="0" fillId="5" borderId="24" xfId="0" applyNumberFormat="1" applyFont="1" applyFill="1" applyBorder="1" applyAlignment="1" applyProtection="1">
      <alignment horizontal="center" vertical="center" wrapText="1"/>
      <protection locked="0"/>
    </xf>
    <xf numFmtId="177" fontId="0" fillId="5" borderId="25" xfId="0" applyNumberFormat="1" applyFont="1" applyFill="1" applyBorder="1" applyAlignment="1" applyProtection="1">
      <alignment horizontal="center" vertical="center" wrapText="1"/>
      <protection locked="0"/>
    </xf>
    <xf numFmtId="177" fontId="0" fillId="5" borderId="26" xfId="0" applyNumberFormat="1" applyFont="1" applyFill="1" applyBorder="1" applyAlignment="1" applyProtection="1">
      <alignment horizontal="center" vertical="center" wrapText="1"/>
      <protection locked="0"/>
    </xf>
    <xf numFmtId="0" fontId="0" fillId="2" borderId="11" xfId="0" applyFont="1" applyFill="1" applyBorder="1" applyAlignment="1">
      <alignment horizontal="center" vertical="center" wrapText="1"/>
    </xf>
    <xf numFmtId="185" fontId="4" fillId="5" borderId="24" xfId="0" applyNumberFormat="1" applyFont="1" applyFill="1" applyBorder="1" applyAlignment="1" applyProtection="1">
      <alignment horizontal="right" vertical="center" wrapText="1"/>
      <protection locked="0"/>
    </xf>
    <xf numFmtId="185" fontId="4" fillId="5" borderId="25" xfId="0" applyNumberFormat="1" applyFont="1" applyFill="1" applyBorder="1" applyAlignment="1" applyProtection="1">
      <alignment horizontal="right" vertical="center" wrapText="1"/>
      <protection locked="0"/>
    </xf>
    <xf numFmtId="185" fontId="4" fillId="5" borderId="26" xfId="0" applyNumberFormat="1" applyFont="1" applyFill="1" applyBorder="1" applyAlignment="1" applyProtection="1">
      <alignment horizontal="right" vertical="center" wrapText="1"/>
      <protection locked="0"/>
    </xf>
    <xf numFmtId="177" fontId="0" fillId="5" borderId="24"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3" borderId="61"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7" xfId="0" applyFont="1" applyFill="1" applyBorder="1" applyAlignment="1">
      <alignment horizontal="center" vertical="center"/>
    </xf>
    <xf numFmtId="0" fontId="0" fillId="3" borderId="11" xfId="0" applyFont="1" applyFill="1" applyBorder="1" applyAlignment="1">
      <alignment horizontal="center" vertical="center" wrapText="1"/>
    </xf>
    <xf numFmtId="0" fontId="4" fillId="3" borderId="11" xfId="0" applyFont="1" applyFill="1" applyBorder="1" applyAlignment="1">
      <alignment horizontal="center" vertical="center" wrapText="1"/>
    </xf>
    <xf numFmtId="181" fontId="0" fillId="0" borderId="11" xfId="0" applyNumberFormat="1" applyFont="1" applyFill="1" applyBorder="1" applyAlignment="1" applyProtection="1">
      <alignment horizontal="center" vertical="center" wrapText="1"/>
      <protection locked="0"/>
    </xf>
    <xf numFmtId="181" fontId="4" fillId="0" borderId="11" xfId="0" applyNumberFormat="1" applyFont="1" applyFill="1" applyBorder="1" applyAlignment="1" applyProtection="1">
      <alignment horizontal="center" vertical="center" wrapText="1"/>
      <protection locked="0"/>
    </xf>
    <xf numFmtId="176" fontId="0" fillId="5" borderId="11" xfId="0" applyNumberFormat="1" applyFont="1" applyFill="1" applyBorder="1" applyAlignment="1" applyProtection="1">
      <alignment horizontal="left" vertical="center" wrapText="1"/>
      <protection locked="0"/>
    </xf>
    <xf numFmtId="0" fontId="4" fillId="2" borderId="11" xfId="0" applyFont="1" applyFill="1" applyBorder="1" applyAlignment="1">
      <alignment horizontal="center" vertical="center" wrapText="1"/>
    </xf>
    <xf numFmtId="0" fontId="4" fillId="0" borderId="11" xfId="0" applyFont="1" applyBorder="1" applyAlignment="1">
      <alignment vertical="center" wrapText="1"/>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176" fontId="0" fillId="5" borderId="24" xfId="0" applyNumberFormat="1" applyFont="1" applyFill="1" applyBorder="1" applyAlignment="1" applyProtection="1">
      <alignment horizontal="left" vertical="center" wrapText="1"/>
      <protection locked="0"/>
    </xf>
    <xf numFmtId="176" fontId="0" fillId="5" borderId="25" xfId="0" applyNumberFormat="1" applyFont="1" applyFill="1" applyBorder="1" applyAlignment="1" applyProtection="1">
      <alignment horizontal="left" vertical="center" wrapText="1"/>
      <protection locked="0"/>
    </xf>
    <xf numFmtId="176" fontId="0" fillId="5" borderId="26" xfId="0" applyNumberFormat="1" applyFont="1" applyFill="1" applyBorder="1" applyAlignment="1" applyProtection="1">
      <alignment horizontal="left" vertical="center" wrapText="1"/>
      <protection locked="0"/>
    </xf>
    <xf numFmtId="0" fontId="0" fillId="0" borderId="52" xfId="0" applyFont="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Border="1" applyAlignment="1">
      <alignment horizontal="center" vertical="center"/>
    </xf>
    <xf numFmtId="177" fontId="0" fillId="5" borderId="25" xfId="0" applyNumberFormat="1" applyFont="1" applyFill="1" applyBorder="1" applyAlignment="1" applyProtection="1">
      <alignment horizontal="center" vertical="center" wrapText="1" shrinkToFit="1"/>
      <protection locked="0"/>
    </xf>
    <xf numFmtId="177" fontId="0" fillId="5" borderId="33"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60"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3" borderId="11" xfId="0" applyFill="1" applyBorder="1" applyAlignment="1">
      <alignment horizontal="center" vertical="center" wrapText="1"/>
    </xf>
    <xf numFmtId="0" fontId="0" fillId="5" borderId="11" xfId="0" applyFont="1" applyFill="1" applyBorder="1" applyAlignment="1" applyProtection="1">
      <alignment horizontal="left" vertical="center"/>
      <protection locked="0"/>
    </xf>
    <xf numFmtId="0" fontId="4" fillId="5" borderId="11" xfId="0" applyFont="1" applyFill="1" applyBorder="1" applyAlignment="1" applyProtection="1">
      <alignment horizontal="left" vertical="center"/>
      <protection locked="0"/>
    </xf>
    <xf numFmtId="190" fontId="0" fillId="4" borderId="11" xfId="0" applyNumberFormat="1" applyFont="1" applyFill="1" applyBorder="1" applyAlignment="1">
      <alignment horizontal="center" vertical="center"/>
    </xf>
    <xf numFmtId="177" fontId="0" fillId="0" borderId="33" xfId="0" applyNumberFormat="1" applyFont="1" applyFill="1" applyBorder="1" applyAlignment="1" applyProtection="1">
      <alignment horizontal="right"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58" xfId="0" applyFont="1" applyFill="1" applyBorder="1" applyAlignment="1" applyProtection="1">
      <alignment horizontal="center" vertical="center"/>
      <protection locked="0"/>
    </xf>
    <xf numFmtId="0" fontId="0" fillId="5" borderId="59" xfId="0" applyFont="1" applyFill="1" applyBorder="1" applyAlignment="1" applyProtection="1">
      <alignment horizontal="center" vertical="center"/>
      <protection locked="0"/>
    </xf>
    <xf numFmtId="0" fontId="13" fillId="5" borderId="46"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3" borderId="17" xfId="0" applyFont="1" applyFill="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0" fontId="16" fillId="5" borderId="20" xfId="0" applyFont="1" applyFill="1" applyBorder="1" applyAlignment="1" applyProtection="1">
      <alignment horizontal="left" vertical="center"/>
      <protection locked="0"/>
    </xf>
    <xf numFmtId="0" fontId="16" fillId="5" borderId="105" xfId="0" applyFont="1" applyFill="1" applyBorder="1" applyAlignment="1" applyProtection="1">
      <alignment horizontal="left" vertical="center"/>
      <protection locked="0"/>
    </xf>
    <xf numFmtId="0" fontId="20" fillId="5" borderId="70"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92" xfId="0" applyFont="1" applyFill="1" applyBorder="1" applyAlignment="1">
      <alignment horizontal="center" vertical="center" wrapText="1"/>
    </xf>
    <xf numFmtId="0" fontId="0" fillId="5" borderId="1" xfId="0" applyFont="1" applyFill="1" applyBorder="1" applyAlignment="1">
      <alignment horizontal="center" vertical="center"/>
    </xf>
    <xf numFmtId="0" fontId="0" fillId="5" borderId="131" xfId="0" applyFont="1" applyFill="1" applyBorder="1" applyAlignment="1">
      <alignment horizontal="center" vertical="center"/>
    </xf>
    <xf numFmtId="0" fontId="0" fillId="5" borderId="64" xfId="0" applyFont="1" applyFill="1" applyBorder="1" applyAlignment="1">
      <alignment horizontal="center" vertical="center"/>
    </xf>
    <xf numFmtId="0" fontId="0" fillId="5" borderId="140" xfId="0" applyFont="1" applyFill="1" applyBorder="1" applyAlignment="1">
      <alignment horizontal="center" vertical="center"/>
    </xf>
    <xf numFmtId="0" fontId="0" fillId="5" borderId="70" xfId="0" applyFont="1" applyFill="1" applyBorder="1" applyAlignment="1">
      <alignment vertical="center"/>
    </xf>
    <xf numFmtId="0" fontId="0" fillId="5" borderId="14" xfId="0" applyFont="1" applyFill="1" applyBorder="1" applyAlignment="1">
      <alignment vertical="center"/>
    </xf>
    <xf numFmtId="0" fontId="0" fillId="5" borderId="15" xfId="0" applyFont="1" applyFill="1" applyBorder="1" applyAlignment="1">
      <alignmen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106"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7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0" borderId="73" xfId="0" applyFont="1" applyFill="1" applyBorder="1" applyAlignment="1" applyProtection="1">
      <alignment horizontal="left" vertical="center" wrapText="1"/>
      <protection locked="0"/>
    </xf>
    <xf numFmtId="0" fontId="0" fillId="0" borderId="74"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15" fillId="3" borderId="11" xfId="0" applyFont="1" applyFill="1" applyBorder="1" applyAlignment="1">
      <alignment horizontal="center" vertical="center" textRotation="255" wrapText="1"/>
    </xf>
    <xf numFmtId="0" fontId="15" fillId="3" borderId="35" xfId="0" applyFont="1" applyFill="1" applyBorder="1" applyAlignment="1">
      <alignment horizontal="center" vertical="center" textRotation="255" wrapText="1"/>
    </xf>
    <xf numFmtId="0" fontId="0" fillId="3" borderId="71" xfId="0" applyFont="1" applyFill="1" applyBorder="1" applyAlignment="1">
      <alignment horizontal="center" vertical="center" wrapText="1"/>
    </xf>
    <xf numFmtId="0" fontId="0" fillId="3" borderId="64" xfId="0" applyFont="1" applyFill="1" applyBorder="1" applyAlignment="1">
      <alignment horizontal="center" vertical="center"/>
    </xf>
    <xf numFmtId="191" fontId="11" fillId="0" borderId="150" xfId="1" applyNumberFormat="1" applyFont="1" applyFill="1" applyBorder="1" applyAlignment="1" applyProtection="1">
      <alignment horizontal="left" vertical="top"/>
      <protection locked="0"/>
    </xf>
    <xf numFmtId="191" fontId="11" fillId="0" borderId="80" xfId="1" applyNumberFormat="1" applyFont="1" applyFill="1" applyBorder="1" applyAlignment="1" applyProtection="1">
      <alignment horizontal="left" vertical="top"/>
      <protection locked="0"/>
    </xf>
    <xf numFmtId="177" fontId="0" fillId="0" borderId="122" xfId="0" applyNumberFormat="1" applyFont="1" applyFill="1" applyBorder="1" applyAlignment="1" applyProtection="1">
      <alignment horizontal="right" vertical="center"/>
      <protection locked="0"/>
    </xf>
    <xf numFmtId="0" fontId="13" fillId="6" borderId="39" xfId="0" applyFont="1" applyFill="1" applyBorder="1" applyAlignment="1">
      <alignment horizontal="center" vertical="center" wrapText="1"/>
    </xf>
    <xf numFmtId="0" fontId="13" fillId="6" borderId="4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61"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6" borderId="71"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16" xfId="0" applyFont="1" applyFill="1" applyBorder="1" applyAlignment="1">
      <alignment horizontal="center" vertical="center"/>
    </xf>
    <xf numFmtId="0" fontId="12" fillId="0" borderId="32"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3" xfId="1" applyFont="1" applyFill="1" applyBorder="1" applyAlignment="1" applyProtection="1">
      <alignment horizontal="left" vertical="center" wrapText="1" shrinkToFit="1"/>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6" borderId="60" xfId="0" applyFont="1" applyFill="1" applyBorder="1" applyAlignment="1">
      <alignment horizontal="center" vertical="center"/>
    </xf>
    <xf numFmtId="0" fontId="0" fillId="3" borderId="123" xfId="0" applyFont="1" applyFill="1" applyBorder="1" applyAlignment="1">
      <alignment horizontal="center" vertical="center"/>
    </xf>
    <xf numFmtId="0" fontId="13" fillId="2" borderId="43" xfId="0" applyFont="1" applyFill="1" applyBorder="1" applyAlignment="1">
      <alignment horizontal="center" vertical="center" wrapText="1"/>
    </xf>
    <xf numFmtId="0" fontId="0" fillId="0" borderId="40" xfId="0" applyFont="1" applyBorder="1" applyAlignment="1">
      <alignment horizontal="center" vertical="center"/>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66" xfId="0" applyFont="1" applyBorder="1" applyAlignment="1">
      <alignment horizontal="center" vertical="center"/>
    </xf>
    <xf numFmtId="0" fontId="0" fillId="0" borderId="7" xfId="0" applyFont="1" applyBorder="1" applyAlignment="1">
      <alignment horizontal="center" vertical="center"/>
    </xf>
    <xf numFmtId="0" fontId="0" fillId="0" borderId="67" xfId="0" applyFont="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13" fillId="2" borderId="46"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7" xfId="3" applyFont="1" applyFill="1" applyBorder="1" applyAlignment="1" applyProtection="1">
      <alignment horizontal="center" vertical="center" wrapText="1" shrinkToFit="1"/>
    </xf>
    <xf numFmtId="0" fontId="4" fillId="5" borderId="64" xfId="3" applyFont="1" applyFill="1" applyBorder="1" applyAlignment="1" applyProtection="1">
      <alignment horizontal="left" vertical="center" wrapText="1" shrinkToFit="1"/>
      <protection locked="0"/>
    </xf>
    <xf numFmtId="0" fontId="4" fillId="5" borderId="17" xfId="3" applyFont="1" applyFill="1" applyBorder="1" applyAlignment="1" applyProtection="1">
      <alignment horizontal="left" vertical="center" wrapText="1" shrinkToFit="1"/>
      <protection locked="0"/>
    </xf>
    <xf numFmtId="0" fontId="4" fillId="5" borderId="18" xfId="3" applyFont="1" applyFill="1" applyBorder="1" applyAlignment="1" applyProtection="1">
      <alignment horizontal="left" vertical="center" wrapText="1" shrinkToFi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5" xfId="0" applyNumberFormat="1" applyFont="1" applyFill="1" applyBorder="1" applyAlignment="1" applyProtection="1">
      <alignment horizontal="center" vertical="center"/>
      <protection locked="0"/>
    </xf>
    <xf numFmtId="177" fontId="0" fillId="0" borderId="24" xfId="0" applyNumberFormat="1" applyFont="1" applyFill="1" applyBorder="1" applyAlignment="1" applyProtection="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0" fontId="11" fillId="3" borderId="127" xfId="0" applyFont="1" applyFill="1" applyBorder="1" applyAlignment="1">
      <alignment horizontal="center" vertical="center" textRotation="255"/>
    </xf>
    <xf numFmtId="0" fontId="11" fillId="3" borderId="128" xfId="0" applyFont="1" applyFill="1" applyBorder="1" applyAlignment="1">
      <alignment horizontal="center" vertical="center" textRotation="255"/>
    </xf>
    <xf numFmtId="0" fontId="11" fillId="3" borderId="129" xfId="0" applyFont="1" applyFill="1" applyBorder="1" applyAlignment="1">
      <alignment horizontal="center" vertical="center" textRotation="255"/>
    </xf>
    <xf numFmtId="190" fontId="0" fillId="6" borderId="73" xfId="0" applyNumberFormat="1" applyFont="1" applyFill="1" applyBorder="1" applyAlignment="1">
      <alignment horizontal="center" vertical="center"/>
    </xf>
    <xf numFmtId="190" fontId="0" fillId="6" borderId="74" xfId="0" applyNumberFormat="1" applyFont="1" applyFill="1" applyBorder="1" applyAlignment="1">
      <alignment horizontal="center" vertical="center"/>
    </xf>
    <xf numFmtId="190" fontId="0" fillId="6" borderId="95" xfId="0" applyNumberFormat="1" applyFont="1" applyFill="1" applyBorder="1" applyAlignment="1">
      <alignment horizontal="center" vertical="center"/>
    </xf>
    <xf numFmtId="0" fontId="4" fillId="0" borderId="94" xfId="0" applyFont="1" applyFill="1" applyBorder="1" applyAlignment="1" applyProtection="1">
      <alignment horizontal="left" vertical="center"/>
      <protection locked="0"/>
    </xf>
    <xf numFmtId="0" fontId="4" fillId="0" borderId="74" xfId="0" applyFont="1" applyFill="1" applyBorder="1" applyAlignment="1" applyProtection="1">
      <alignment horizontal="left" vertical="center"/>
      <protection locked="0"/>
    </xf>
    <xf numFmtId="0" fontId="4" fillId="0" borderId="95" xfId="0" applyFont="1" applyFill="1" applyBorder="1" applyAlignment="1" applyProtection="1">
      <alignment horizontal="left" vertical="center"/>
      <protection locked="0"/>
    </xf>
    <xf numFmtId="190" fontId="0" fillId="0" borderId="153" xfId="0" applyNumberFormat="1" applyFont="1" applyFill="1" applyBorder="1" applyAlignment="1">
      <alignment horizontal="center" vertical="center"/>
    </xf>
    <xf numFmtId="0" fontId="13" fillId="2" borderId="79" xfId="0" applyFont="1" applyFill="1" applyBorder="1" applyAlignment="1">
      <alignment horizontal="center" vertical="center" wrapText="1"/>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4" fillId="0" borderId="157" xfId="0" applyFont="1" applyBorder="1" applyAlignment="1">
      <alignment horizontal="center" vertical="center"/>
    </xf>
    <xf numFmtId="0" fontId="4" fillId="0" borderId="74" xfId="0" applyFont="1" applyBorder="1" applyAlignment="1">
      <alignment horizontal="center" vertical="center"/>
    </xf>
    <xf numFmtId="0" fontId="29" fillId="5" borderId="73" xfId="0" applyFont="1" applyFill="1" applyBorder="1" applyAlignment="1" applyProtection="1">
      <alignment horizontal="left" vertical="center" wrapText="1"/>
      <protection locked="0"/>
    </xf>
    <xf numFmtId="0" fontId="29" fillId="5" borderId="74" xfId="0" applyFont="1" applyFill="1" applyBorder="1" applyAlignment="1" applyProtection="1">
      <alignment horizontal="left" vertical="center" wrapText="1"/>
      <protection locked="0"/>
    </xf>
    <xf numFmtId="0" fontId="29" fillId="5" borderId="96" xfId="0" applyFont="1" applyFill="1" applyBorder="1" applyAlignment="1" applyProtection="1">
      <alignment horizontal="left" vertical="center" wrapText="1"/>
      <protection locked="0"/>
    </xf>
    <xf numFmtId="0" fontId="17" fillId="3" borderId="48" xfId="0" applyFont="1" applyFill="1" applyBorder="1" applyAlignment="1">
      <alignment horizontal="center" vertical="center"/>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1" fillId="6" borderId="24" xfId="0" applyFont="1" applyFill="1" applyBorder="1" applyAlignment="1">
      <alignment horizontal="center" vertical="center" wrapText="1" shrinkToFit="1"/>
    </xf>
    <xf numFmtId="0" fontId="11" fillId="6" borderId="25" xfId="0" applyFont="1" applyFill="1" applyBorder="1" applyAlignment="1">
      <alignment horizontal="center" vertical="center" shrinkToFit="1"/>
    </xf>
    <xf numFmtId="0" fontId="11" fillId="6" borderId="26" xfId="0" applyFont="1" applyFill="1" applyBorder="1" applyAlignment="1">
      <alignment horizontal="center" vertical="center" shrinkToFit="1"/>
    </xf>
    <xf numFmtId="0" fontId="11" fillId="6" borderId="33" xfId="0" applyFont="1" applyFill="1" applyBorder="1" applyAlignment="1">
      <alignment horizontal="center" vertical="center" shrinkToFit="1"/>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33"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11" xfId="0" applyFont="1" applyFill="1" applyBorder="1" applyAlignment="1">
      <alignment horizontal="center" vertical="center"/>
    </xf>
    <xf numFmtId="177" fontId="0" fillId="0" borderId="11" xfId="0" applyNumberFormat="1" applyFont="1" applyFill="1" applyBorder="1" applyAlignment="1" applyProtection="1">
      <alignment horizontal="center" vertical="center" shrinkToFit="1"/>
      <protection locked="0"/>
    </xf>
    <xf numFmtId="0" fontId="0" fillId="0" borderId="78" xfId="0" applyFont="1" applyFill="1" applyBorder="1" applyAlignment="1" applyProtection="1">
      <alignment horizontal="center" vertical="center" wrapText="1"/>
      <protection locked="0"/>
    </xf>
    <xf numFmtId="0" fontId="0" fillId="0" borderId="69" xfId="0" applyFont="1" applyFill="1" applyBorder="1" applyAlignment="1" applyProtection="1">
      <alignment horizontal="center" vertical="center" wrapText="1"/>
      <protection locked="0"/>
    </xf>
    <xf numFmtId="0" fontId="0" fillId="0" borderId="90" xfId="0" applyFont="1" applyFill="1" applyBorder="1" applyAlignment="1" applyProtection="1">
      <alignment horizontal="center" vertical="center" wrapText="1"/>
      <protection locked="0"/>
    </xf>
    <xf numFmtId="177" fontId="0" fillId="0" borderId="86" xfId="0" applyNumberFormat="1" applyFont="1" applyFill="1" applyBorder="1" applyAlignment="1">
      <alignment horizontal="right" vertical="center"/>
    </xf>
    <xf numFmtId="177" fontId="0" fillId="0" borderId="89" xfId="0" applyNumberFormat="1" applyFont="1" applyFill="1" applyBorder="1" applyAlignment="1">
      <alignment horizontal="right" vertical="center"/>
    </xf>
    <xf numFmtId="0" fontId="0" fillId="0" borderId="97" xfId="0" applyFont="1" applyFill="1" applyBorder="1" applyAlignment="1" applyProtection="1">
      <alignment horizontal="left" vertical="center" wrapText="1"/>
      <protection locked="0"/>
    </xf>
    <xf numFmtId="0" fontId="0" fillId="5" borderId="92" xfId="0" applyFont="1" applyFill="1" applyBorder="1" applyAlignment="1">
      <alignment horizontal="center" vertical="center" wrapText="1"/>
    </xf>
    <xf numFmtId="190" fontId="0" fillId="4" borderId="34" xfId="0" applyNumberFormat="1" applyFont="1" applyFill="1" applyBorder="1" applyAlignment="1">
      <alignment horizontal="center" vertical="center"/>
    </xf>
    <xf numFmtId="0" fontId="0" fillId="0" borderId="73" xfId="0" applyFont="1" applyFill="1" applyBorder="1" applyAlignment="1" applyProtection="1">
      <alignment horizontal="center" vertical="center" textRotation="255" wrapText="1"/>
      <protection locked="0"/>
    </xf>
    <xf numFmtId="0" fontId="0" fillId="0" borderId="74" xfId="0" applyFont="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13" fillId="2" borderId="4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xf>
    <xf numFmtId="0" fontId="0" fillId="0" borderId="66" xfId="0" applyFont="1" applyBorder="1" applyAlignment="1">
      <alignment horizontal="center" vertical="center" textRotation="255"/>
    </xf>
    <xf numFmtId="0" fontId="0" fillId="0" borderId="67" xfId="0" applyFont="1" applyBorder="1" applyAlignment="1">
      <alignment horizontal="center" vertical="center" textRotation="255"/>
    </xf>
    <xf numFmtId="0" fontId="0" fillId="0" borderId="97" xfId="0" applyFont="1" applyBorder="1" applyAlignment="1" applyProtection="1">
      <alignment horizontal="left" vertical="center" wrapText="1"/>
      <protection locked="0"/>
    </xf>
    <xf numFmtId="0" fontId="4" fillId="0" borderId="74" xfId="0" applyFont="1" applyBorder="1" applyAlignment="1" applyProtection="1">
      <alignment horizontal="left" vertical="center" wrapText="1"/>
      <protection locked="0"/>
    </xf>
    <xf numFmtId="0" fontId="4" fillId="0" borderId="96" xfId="0" applyFont="1" applyBorder="1" applyAlignment="1" applyProtection="1">
      <alignment horizontal="left" vertical="center" wrapText="1"/>
      <protection locked="0"/>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177" fontId="0" fillId="0" borderId="144" xfId="0" applyNumberFormat="1" applyFont="1" applyFill="1" applyBorder="1" applyAlignment="1" applyProtection="1">
      <alignment horizontal="center" vertical="center" shrinkToFit="1"/>
      <protection locked="0"/>
    </xf>
    <xf numFmtId="177" fontId="0" fillId="0" borderId="145" xfId="0" applyNumberFormat="1" applyFont="1" applyFill="1" applyBorder="1" applyAlignment="1" applyProtection="1">
      <alignment horizontal="center" vertical="center" shrinkToFit="1"/>
      <protection locked="0"/>
    </xf>
    <xf numFmtId="192" fontId="11" fillId="2" borderId="123" xfId="0" applyNumberFormat="1" applyFont="1" applyFill="1" applyBorder="1" applyAlignment="1">
      <alignment horizontal="center" vertical="center" shrinkToFit="1"/>
    </xf>
    <xf numFmtId="192" fontId="11" fillId="2" borderId="125" xfId="0" applyNumberFormat="1" applyFont="1" applyFill="1" applyBorder="1" applyAlignment="1">
      <alignment horizontal="center" vertical="center" shrinkToFit="1"/>
    </xf>
    <xf numFmtId="49" fontId="0" fillId="0" borderId="155" xfId="0" applyNumberFormat="1" applyFont="1" applyFill="1" applyBorder="1" applyAlignment="1" applyProtection="1">
      <alignment horizontal="center" vertical="center" shrinkToFit="1"/>
      <protection locked="0"/>
    </xf>
    <xf numFmtId="193" fontId="0" fillId="0" borderId="24" xfId="8" applyNumberFormat="1" applyFont="1" applyFill="1" applyBorder="1" applyAlignment="1" applyProtection="1">
      <alignment horizontal="center" vertical="center" shrinkToFit="1"/>
      <protection locked="0"/>
    </xf>
    <xf numFmtId="193" fontId="0" fillId="0" borderId="25" xfId="8" applyNumberFormat="1" applyFont="1" applyFill="1" applyBorder="1" applyAlignment="1" applyProtection="1">
      <alignment horizontal="center" vertical="center" shrinkToFit="1"/>
      <protection locked="0"/>
    </xf>
    <xf numFmtId="0" fontId="11" fillId="3" borderId="133" xfId="0" applyFont="1" applyFill="1" applyBorder="1" applyAlignment="1">
      <alignment horizontal="center" vertical="center"/>
    </xf>
    <xf numFmtId="0" fontId="11" fillId="3" borderId="134" xfId="0" applyFont="1" applyFill="1" applyBorder="1" applyAlignment="1">
      <alignment horizontal="center" vertical="center"/>
    </xf>
    <xf numFmtId="0" fontId="0" fillId="5" borderId="39" xfId="0" applyFont="1" applyFill="1" applyBorder="1" applyAlignment="1" applyProtection="1">
      <alignment horizontal="center" vertical="center"/>
      <protection locked="0"/>
    </xf>
    <xf numFmtId="0" fontId="0" fillId="5" borderId="40"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16" xfId="0" applyFont="1" applyFill="1" applyBorder="1" applyAlignment="1" applyProtection="1">
      <alignment horizontal="center" vertical="center"/>
      <protection locked="0"/>
    </xf>
    <xf numFmtId="0" fontId="0" fillId="5" borderId="17" xfId="0" applyFont="1" applyFill="1" applyBorder="1" applyAlignment="1" applyProtection="1">
      <alignment horizontal="center" vertical="center"/>
      <protection locked="0"/>
    </xf>
    <xf numFmtId="0" fontId="0" fillId="5" borderId="78" xfId="0" applyFont="1" applyFill="1" applyBorder="1" applyAlignment="1">
      <alignment horizontal="left" vertical="center" wrapText="1"/>
    </xf>
    <xf numFmtId="0" fontId="0" fillId="5" borderId="69" xfId="0" applyFont="1" applyFill="1" applyBorder="1" applyAlignment="1">
      <alignment horizontal="left" vertical="center" wrapText="1"/>
    </xf>
    <xf numFmtId="0" fontId="0" fillId="5" borderId="69" xfId="0" applyFont="1" applyFill="1" applyBorder="1" applyAlignment="1">
      <alignment vertical="center"/>
    </xf>
    <xf numFmtId="0" fontId="15" fillId="3" borderId="39" xfId="0" applyFont="1" applyFill="1" applyBorder="1" applyAlignment="1">
      <alignment horizontal="center" vertical="center" textRotation="255" wrapText="1"/>
    </xf>
    <xf numFmtId="0" fontId="15" fillId="3" borderId="41" xfId="0" applyFont="1" applyFill="1" applyBorder="1" applyAlignment="1">
      <alignment horizontal="center" vertical="center" textRotation="255" wrapText="1"/>
    </xf>
    <xf numFmtId="0" fontId="15" fillId="3" borderId="61" xfId="0" applyFont="1" applyFill="1" applyBorder="1" applyAlignment="1">
      <alignment horizontal="center" vertical="center" textRotation="255" wrapText="1"/>
    </xf>
    <xf numFmtId="0" fontId="15" fillId="3" borderId="87" xfId="0" applyFont="1" applyFill="1" applyBorder="1" applyAlignment="1">
      <alignment horizontal="center" vertical="center" textRotation="255" wrapText="1"/>
    </xf>
    <xf numFmtId="0" fontId="13" fillId="3" borderId="24"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0" fillId="5" borderId="17" xfId="0" applyFont="1" applyFill="1" applyBorder="1" applyAlignment="1" applyProtection="1">
      <alignment horizontal="left" vertical="center"/>
      <protection locked="0"/>
    </xf>
    <xf numFmtId="0" fontId="0" fillId="5" borderId="30" xfId="0" applyFont="1" applyFill="1" applyBorder="1" applyAlignment="1" applyProtection="1">
      <alignment horizontal="left" vertical="center"/>
      <protection locked="0"/>
    </xf>
    <xf numFmtId="0" fontId="13" fillId="3" borderId="16" xfId="0" applyFont="1" applyFill="1" applyBorder="1" applyAlignment="1">
      <alignment horizontal="center" vertical="center" wrapText="1"/>
    </xf>
    <xf numFmtId="0" fontId="13" fillId="3" borderId="47" xfId="0" applyFont="1" applyFill="1" applyBorder="1" applyAlignment="1">
      <alignment horizontal="center" vertical="center"/>
    </xf>
    <xf numFmtId="0" fontId="0" fillId="5" borderId="124" xfId="0" applyFont="1" applyFill="1" applyBorder="1" applyAlignment="1" applyProtection="1">
      <alignment horizontal="left" vertical="center"/>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60"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5" borderId="71" xfId="0" applyFont="1" applyFill="1" applyBorder="1" applyAlignment="1" applyProtection="1">
      <alignment horizontal="left" vertical="center"/>
      <protection locked="0"/>
    </xf>
    <xf numFmtId="0" fontId="0" fillId="5" borderId="41" xfId="0" applyFont="1" applyFill="1" applyBorder="1" applyAlignment="1" applyProtection="1">
      <alignment horizontal="left" vertical="center"/>
      <protection locked="0"/>
    </xf>
    <xf numFmtId="0" fontId="0" fillId="5" borderId="1"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7" xfId="0" applyFont="1" applyFill="1" applyBorder="1" applyAlignment="1" applyProtection="1">
      <alignment horizontal="left" vertical="center"/>
      <protection locked="0"/>
    </xf>
    <xf numFmtId="0" fontId="0" fillId="5" borderId="64"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5" fillId="3" borderId="44" xfId="0" applyFont="1" applyFill="1" applyBorder="1" applyAlignment="1">
      <alignment horizontal="center" vertical="center" textRotation="255" wrapText="1"/>
    </xf>
    <xf numFmtId="0" fontId="15" fillId="3" borderId="45" xfId="0" applyFont="1" applyFill="1" applyBorder="1" applyAlignment="1">
      <alignment horizontal="center" vertical="center" textRotation="255" wrapText="1"/>
    </xf>
    <xf numFmtId="0" fontId="0" fillId="0" borderId="94" xfId="0" applyFont="1" applyFill="1" applyBorder="1" applyAlignment="1" applyProtection="1">
      <alignment horizontal="center" vertical="center" shrinkToFit="1"/>
      <protection locked="0"/>
    </xf>
    <xf numFmtId="0" fontId="0" fillId="0" borderId="74" xfId="0" applyFont="1" applyFill="1" applyBorder="1" applyAlignment="1" applyProtection="1">
      <alignment horizontal="center" vertical="center" shrinkToFit="1"/>
      <protection locked="0"/>
    </xf>
    <xf numFmtId="0" fontId="0" fillId="0" borderId="95" xfId="0" applyFont="1" applyFill="1" applyBorder="1" applyAlignment="1" applyProtection="1">
      <alignment horizontal="center" vertical="center" shrinkToFit="1"/>
      <protection locked="0"/>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7" fillId="0" borderId="7" xfId="0" applyFont="1" applyBorder="1" applyAlignment="1">
      <alignment horizontal="center" vertical="center"/>
    </xf>
    <xf numFmtId="0" fontId="14" fillId="0" borderId="82" xfId="1" applyFont="1" applyFill="1" applyBorder="1" applyAlignment="1" applyProtection="1">
      <alignment horizontal="left" vertical="center" wrapText="1" shrinkToFit="1"/>
      <protection locked="0"/>
    </xf>
    <xf numFmtId="0" fontId="0" fillId="0" borderId="49" xfId="0" applyFont="1" applyFill="1" applyBorder="1" applyAlignment="1" applyProtection="1">
      <alignment horizontal="left" vertical="center" wrapText="1"/>
      <protection locked="0"/>
    </xf>
    <xf numFmtId="0" fontId="9" fillId="2" borderId="84" xfId="1" applyFont="1" applyFill="1" applyBorder="1" applyAlignment="1" applyProtection="1">
      <alignment horizontal="center" vertical="center" wrapText="1" shrinkToFit="1"/>
    </xf>
    <xf numFmtId="0" fontId="0" fillId="0" borderId="49" xfId="0" applyFont="1" applyBorder="1" applyAlignment="1">
      <alignment horizontal="center" vertical="center"/>
    </xf>
    <xf numFmtId="0" fontId="0" fillId="0" borderId="83" xfId="0" applyFont="1" applyBorder="1" applyAlignment="1">
      <alignment horizontal="center" vertical="center"/>
    </xf>
    <xf numFmtId="0" fontId="11" fillId="0" borderId="49" xfId="0" applyFont="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xf>
    <xf numFmtId="0" fontId="0" fillId="0" borderId="83" xfId="0" applyFont="1" applyBorder="1" applyAlignment="1" applyProtection="1">
      <alignment horizontal="left" vertical="center" wrapText="1"/>
      <protection locked="0"/>
    </xf>
    <xf numFmtId="0" fontId="9" fillId="2" borderId="84" xfId="1" applyFont="1" applyFill="1" applyBorder="1" applyAlignment="1" applyProtection="1">
      <alignment horizontal="center" vertical="center"/>
    </xf>
    <xf numFmtId="0" fontId="0" fillId="0" borderId="50" xfId="0" applyFont="1" applyBorder="1" applyAlignment="1">
      <alignment horizontal="center" vertical="center"/>
    </xf>
    <xf numFmtId="0" fontId="10" fillId="6" borderId="43" xfId="3" applyFont="1" applyFill="1" applyBorder="1" applyAlignment="1" applyProtection="1">
      <alignment horizontal="center" vertical="center" wrapText="1" shrinkToFit="1"/>
    </xf>
    <xf numFmtId="0" fontId="10" fillId="6" borderId="40"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0" borderId="32"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3" xfId="1" applyFont="1" applyFill="1" applyBorder="1" applyAlignment="1" applyProtection="1">
      <alignment horizontal="left" vertical="center" wrapText="1"/>
    </xf>
    <xf numFmtId="0" fontId="9" fillId="2" borderId="39" xfId="1" applyFont="1" applyFill="1" applyBorder="1" applyAlignment="1" applyProtection="1">
      <alignment horizontal="center" vertical="center"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0" fillId="0" borderId="40" xfId="0" applyFont="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60" xfId="2" applyFont="1" applyFill="1" applyBorder="1" applyAlignment="1" applyProtection="1">
      <alignment horizontal="left" vertical="center" wrapText="1" shrinkToFit="1"/>
      <protection locked="0"/>
    </xf>
    <xf numFmtId="0" fontId="9" fillId="2" borderId="48" xfId="3" applyFont="1" applyFill="1" applyBorder="1" applyAlignment="1" applyProtection="1">
      <alignment horizontal="center" vertical="center"/>
    </xf>
    <xf numFmtId="0" fontId="9" fillId="2" borderId="49" xfId="3" applyFont="1" applyFill="1" applyBorder="1" applyAlignment="1" applyProtection="1">
      <alignment horizontal="center" vertical="center"/>
    </xf>
    <xf numFmtId="0" fontId="13" fillId="2" borderId="31"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186" fontId="0" fillId="2" borderId="24" xfId="0" applyNumberFormat="1" applyFont="1" applyFill="1" applyBorder="1" applyAlignment="1">
      <alignment horizontal="center" vertical="center"/>
    </xf>
    <xf numFmtId="186" fontId="0" fillId="2" borderId="25" xfId="0" applyNumberFormat="1" applyFont="1" applyFill="1" applyBorder="1" applyAlignment="1">
      <alignment horizontal="center" vertical="center"/>
    </xf>
    <xf numFmtId="186" fontId="0" fillId="2" borderId="26" xfId="0" applyNumberFormat="1"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5" borderId="76"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0" fillId="3" borderId="71" xfId="0" applyFont="1" applyFill="1" applyBorder="1" applyAlignment="1">
      <alignment horizontal="center" vertical="center"/>
    </xf>
    <xf numFmtId="0" fontId="5" fillId="0" borderId="17" xfId="1" applyFont="1" applyFill="1" applyBorder="1" applyAlignment="1" applyProtection="1">
      <alignment horizontal="left" vertical="center" wrapText="1" shrinkToFit="1"/>
      <protection locked="0"/>
    </xf>
    <xf numFmtId="0" fontId="0" fillId="0" borderId="17" xfId="0" applyFont="1" applyFill="1" applyBorder="1" applyAlignment="1" applyProtection="1">
      <alignment horizontal="left" vertical="center" wrapText="1" shrinkToFit="1"/>
      <protection locked="0"/>
    </xf>
    <xf numFmtId="0" fontId="0" fillId="0" borderId="30" xfId="0" applyFont="1" applyFill="1" applyBorder="1" applyAlignment="1" applyProtection="1">
      <alignment horizontal="left" vertical="center" wrapText="1" shrinkToFit="1"/>
      <protection locked="0"/>
    </xf>
    <xf numFmtId="0" fontId="9" fillId="2" borderId="31"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0" fillId="0" borderId="32" xfId="1" applyFont="1" applyFill="1" applyBorder="1" applyAlignment="1" applyProtection="1">
      <alignment horizontal="left" vertical="center" wrapText="1"/>
      <protection locked="0"/>
    </xf>
    <xf numFmtId="0" fontId="4" fillId="0" borderId="25" xfId="1" applyFont="1" applyFill="1" applyBorder="1" applyAlignment="1" applyProtection="1">
      <alignment horizontal="left" vertical="center" wrapText="1"/>
      <protection locked="0"/>
    </xf>
    <xf numFmtId="0" fontId="4" fillId="0" borderId="33" xfId="1" applyFont="1" applyFill="1" applyBorder="1" applyAlignment="1" applyProtection="1">
      <alignment horizontal="left" vertical="center" wrapText="1"/>
      <protection locked="0"/>
    </xf>
    <xf numFmtId="0" fontId="9" fillId="2" borderId="42" xfId="3" applyFont="1" applyFill="1" applyBorder="1" applyAlignment="1" applyProtection="1">
      <alignment horizontal="center" vertical="center" wrapText="1"/>
    </xf>
    <xf numFmtId="0" fontId="0" fillId="0" borderId="39" xfId="0" applyFont="1" applyFill="1" applyBorder="1" applyAlignment="1" applyProtection="1">
      <alignment horizontal="left" vertical="center" wrapText="1" shrinkToFit="1"/>
      <protection locked="0"/>
    </xf>
    <xf numFmtId="0" fontId="0" fillId="0" borderId="40" xfId="0" applyFont="1" applyFill="1" applyBorder="1" applyAlignment="1" applyProtection="1">
      <alignment horizontal="left" vertical="center" wrapText="1" shrinkToFit="1"/>
      <protection locked="0"/>
    </xf>
    <xf numFmtId="0" fontId="0" fillId="0" borderId="60" xfId="0" applyFont="1" applyFill="1" applyBorder="1" applyAlignment="1" applyProtection="1">
      <alignment horizontal="left" vertical="center" wrapText="1" shrinkToFit="1"/>
      <protection locked="0"/>
    </xf>
    <xf numFmtId="0" fontId="0" fillId="0" borderId="61" xfId="0" applyFont="1" applyFill="1" applyBorder="1" applyAlignment="1" applyProtection="1">
      <alignment horizontal="left" vertical="center" wrapText="1" shrinkToFit="1"/>
      <protection locked="0"/>
    </xf>
    <xf numFmtId="0" fontId="0" fillId="0" borderId="0" xfId="0" applyFont="1" applyFill="1" applyBorder="1" applyAlignment="1" applyProtection="1">
      <alignment horizontal="left" vertical="center" wrapText="1" shrinkToFit="1"/>
      <protection locked="0"/>
    </xf>
    <xf numFmtId="0" fontId="0" fillId="0" borderId="2" xfId="0" applyFont="1" applyFill="1" applyBorder="1" applyAlignment="1" applyProtection="1">
      <alignment horizontal="left" vertical="center" wrapText="1" shrinkToFit="1"/>
      <protection locked="0"/>
    </xf>
    <xf numFmtId="0" fontId="0" fillId="0" borderId="16" xfId="0" applyFont="1" applyFill="1" applyBorder="1" applyAlignment="1" applyProtection="1">
      <alignment horizontal="left" vertical="center" wrapText="1"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29" xfId="0" applyNumberFormat="1" applyFont="1" applyFill="1" applyBorder="1" applyAlignment="1" applyProtection="1">
      <alignment horizontal="center" vertical="center"/>
      <protection locked="0"/>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117" xfId="0" applyFont="1" applyFill="1" applyBorder="1" applyAlignment="1">
      <alignment horizontal="center" vertical="center" wrapText="1"/>
    </xf>
    <xf numFmtId="0" fontId="15" fillId="2" borderId="138" xfId="0" applyFont="1" applyFill="1" applyBorder="1" applyAlignment="1">
      <alignment horizontal="center" vertical="center" wrapText="1"/>
    </xf>
    <xf numFmtId="0" fontId="15" fillId="2" borderId="152" xfId="0" applyFont="1" applyFill="1" applyBorder="1" applyAlignment="1">
      <alignment horizontal="center" vertical="center" wrapText="1"/>
    </xf>
    <xf numFmtId="0" fontId="15" fillId="2" borderId="118" xfId="0" applyFont="1" applyFill="1" applyBorder="1" applyAlignment="1">
      <alignment horizontal="center" vertical="center" wrapText="1"/>
    </xf>
    <xf numFmtId="0" fontId="15" fillId="2" borderId="123" xfId="0" applyFont="1" applyFill="1" applyBorder="1" applyAlignment="1">
      <alignment horizontal="center" vertical="center" wrapText="1"/>
    </xf>
    <xf numFmtId="0" fontId="15" fillId="2" borderId="154" xfId="0" applyFont="1" applyFill="1" applyBorder="1" applyAlignment="1">
      <alignment horizontal="center" vertical="center" wrapText="1"/>
    </xf>
    <xf numFmtId="0" fontId="0" fillId="4" borderId="32"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0" fillId="2" borderId="24" xfId="0" applyFont="1" applyFill="1" applyBorder="1" applyAlignment="1">
      <alignment horizontal="center" vertical="center"/>
    </xf>
    <xf numFmtId="9" fontId="0" fillId="0" borderId="11" xfId="0" applyNumberFormat="1" applyFont="1" applyFill="1" applyBorder="1" applyAlignment="1">
      <alignment horizontal="center" vertical="center"/>
    </xf>
    <xf numFmtId="183" fontId="0" fillId="0" borderId="13" xfId="0" applyNumberFormat="1" applyFont="1" applyFill="1" applyBorder="1" applyAlignment="1" applyProtection="1">
      <alignment horizontal="center" vertical="center"/>
      <protection locked="0"/>
    </xf>
    <xf numFmtId="183" fontId="0" fillId="0" borderId="14" xfId="0" applyNumberFormat="1" applyFont="1" applyFill="1" applyBorder="1" applyAlignment="1" applyProtection="1">
      <alignment horizontal="center" vertical="center"/>
      <protection locked="0"/>
    </xf>
    <xf numFmtId="183" fontId="0" fillId="0" borderId="15" xfId="0" applyNumberFormat="1" applyFont="1" applyFill="1" applyBorder="1" applyAlignment="1" applyProtection="1">
      <alignment horizontal="center" vertical="center"/>
      <protection locked="0"/>
    </xf>
    <xf numFmtId="0" fontId="0" fillId="0" borderId="77"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32"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183" fontId="0" fillId="0" borderId="68" xfId="0" applyNumberFormat="1" applyFont="1" applyFill="1" applyBorder="1" applyAlignment="1" applyProtection="1">
      <alignment horizontal="center" vertical="center"/>
      <protection locked="0"/>
    </xf>
    <xf numFmtId="183" fontId="0" fillId="0" borderId="69" xfId="0" applyNumberFormat="1" applyFont="1" applyFill="1" applyBorder="1" applyAlignment="1" applyProtection="1">
      <alignment horizontal="center" vertical="center"/>
      <protection locked="0"/>
    </xf>
    <xf numFmtId="183" fontId="0" fillId="0" borderId="90" xfId="0" applyNumberFormat="1" applyFont="1" applyFill="1" applyBorder="1" applyAlignment="1" applyProtection="1">
      <alignment horizontal="center" vertical="center"/>
      <protection locked="0"/>
    </xf>
    <xf numFmtId="0" fontId="0" fillId="5" borderId="78" xfId="0" applyFont="1" applyFill="1" applyBorder="1" applyAlignment="1">
      <alignment horizontal="left" vertical="center"/>
    </xf>
    <xf numFmtId="0" fontId="0" fillId="5" borderId="69" xfId="0" applyFont="1" applyFill="1" applyBorder="1" applyAlignment="1">
      <alignment horizontal="left" vertical="center"/>
    </xf>
    <xf numFmtId="0" fontId="0" fillId="5" borderId="90" xfId="0" applyFont="1" applyFill="1" applyBorder="1" applyAlignment="1">
      <alignment horizontal="left" vertical="center"/>
    </xf>
    <xf numFmtId="177" fontId="0" fillId="0" borderId="107" xfId="0" applyNumberFormat="1" applyFont="1" applyFill="1" applyBorder="1" applyAlignment="1">
      <alignment horizontal="right" vertical="center"/>
    </xf>
    <xf numFmtId="177" fontId="0" fillId="0" borderId="108" xfId="0" applyNumberFormat="1" applyFont="1" applyFill="1" applyBorder="1" applyAlignment="1">
      <alignment horizontal="right" vertical="center"/>
    </xf>
    <xf numFmtId="0" fontId="0" fillId="0" borderId="71" xfId="0" applyFont="1" applyBorder="1" applyAlignment="1" applyProtection="1">
      <alignment horizontal="center" vertical="center" wrapText="1"/>
      <protection locked="0"/>
    </xf>
    <xf numFmtId="0" fontId="0" fillId="0" borderId="40" xfId="0" applyFont="1" applyBorder="1" applyAlignment="1" applyProtection="1">
      <alignment horizontal="center" vertical="center" wrapText="1"/>
      <protection locked="0"/>
    </xf>
    <xf numFmtId="0" fontId="0" fillId="0" borderId="41"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87" xfId="0" applyFont="1" applyBorder="1" applyAlignment="1" applyProtection="1">
      <alignment horizontal="center" vertical="center" wrapText="1"/>
      <protection locked="0"/>
    </xf>
    <xf numFmtId="0" fontId="0" fillId="0" borderId="64" xfId="0" applyFont="1" applyBorder="1" applyAlignment="1" applyProtection="1">
      <alignment horizontal="center" vertical="center" wrapText="1"/>
      <protection locked="0"/>
    </xf>
    <xf numFmtId="0" fontId="0" fillId="0" borderId="17" xfId="0" applyFont="1" applyBorder="1" applyAlignment="1" applyProtection="1">
      <alignment horizontal="center" vertical="center" wrapText="1"/>
      <protection locked="0"/>
    </xf>
    <xf numFmtId="0" fontId="0" fillId="0" borderId="18" xfId="0" applyFont="1" applyBorder="1" applyAlignment="1" applyProtection="1">
      <alignment horizontal="center" vertical="center" wrapText="1"/>
      <protection locked="0"/>
    </xf>
    <xf numFmtId="0" fontId="0" fillId="5" borderId="15" xfId="0" applyFont="1" applyFill="1" applyBorder="1" applyAlignment="1" applyProtection="1">
      <alignment horizontal="center" vertical="center"/>
      <protection locked="0"/>
    </xf>
    <xf numFmtId="0" fontId="0" fillId="5" borderId="37" xfId="0" applyFont="1" applyFill="1" applyBorder="1" applyAlignment="1" applyProtection="1">
      <alignment horizontal="center" vertical="center" shrinkToFit="1"/>
      <protection locked="0"/>
    </xf>
    <xf numFmtId="0" fontId="0" fillId="5" borderId="102" xfId="0" applyFont="1" applyFill="1" applyBorder="1" applyAlignment="1" applyProtection="1">
      <alignment horizontal="center" vertical="center"/>
      <protection locked="0"/>
    </xf>
    <xf numFmtId="0" fontId="0" fillId="5" borderId="103" xfId="0" applyFont="1" applyFill="1" applyBorder="1" applyAlignment="1" applyProtection="1">
      <alignment horizontal="center" vertical="center"/>
      <protection locked="0"/>
    </xf>
    <xf numFmtId="0" fontId="0" fillId="5" borderId="11" xfId="0" applyFont="1" applyFill="1" applyBorder="1" applyAlignment="1" applyProtection="1">
      <alignment horizontal="center" vertical="center" wrapText="1" shrinkToFit="1"/>
      <protection locked="0"/>
    </xf>
    <xf numFmtId="0" fontId="0" fillId="5" borderId="11" xfId="0" applyFont="1" applyFill="1" applyBorder="1" applyAlignment="1" applyProtection="1">
      <alignment horizontal="center" vertical="center" shrinkToFit="1"/>
      <protection locked="0"/>
    </xf>
    <xf numFmtId="177" fontId="33" fillId="0" borderId="13" xfId="0" applyNumberFormat="1" applyFont="1" applyFill="1" applyBorder="1" applyAlignment="1" applyProtection="1">
      <alignment horizontal="center" vertical="center"/>
      <protection locked="0"/>
    </xf>
    <xf numFmtId="177" fontId="33" fillId="0" borderId="14" xfId="0" applyNumberFormat="1" applyFont="1" applyFill="1" applyBorder="1" applyAlignment="1" applyProtection="1">
      <alignment horizontal="center" vertical="center"/>
      <protection locked="0"/>
    </xf>
    <xf numFmtId="177" fontId="33" fillId="0" borderId="15" xfId="0" applyNumberFormat="1" applyFont="1" applyFill="1" applyBorder="1" applyAlignment="1" applyProtection="1">
      <alignment horizontal="center" vertical="center"/>
      <protection locked="0"/>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177" fontId="0" fillId="0" borderId="111" xfId="0" applyNumberFormat="1" applyFont="1" applyFill="1" applyBorder="1" applyAlignment="1">
      <alignment horizontal="right" vertical="center"/>
    </xf>
    <xf numFmtId="0" fontId="0" fillId="5" borderId="40" xfId="0" applyFont="1"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protection locked="0"/>
    </xf>
    <xf numFmtId="0" fontId="0" fillId="5" borderId="0" xfId="0" applyFont="1" applyFill="1" applyBorder="1" applyAlignment="1" applyProtection="1">
      <alignment horizontal="center" vertical="center" wrapText="1"/>
      <protection locked="0"/>
    </xf>
    <xf numFmtId="0" fontId="0" fillId="5" borderId="87" xfId="0" applyFont="1" applyFill="1" applyBorder="1" applyAlignment="1" applyProtection="1">
      <alignment horizontal="center" vertical="center" wrapText="1"/>
      <protection locked="0"/>
    </xf>
    <xf numFmtId="0" fontId="0" fillId="5" borderId="17" xfId="0" applyFont="1" applyFill="1" applyBorder="1" applyAlignment="1" applyProtection="1">
      <alignment horizontal="center" vertical="center" wrapText="1"/>
      <protection locked="0"/>
    </xf>
    <xf numFmtId="0" fontId="0" fillId="5" borderId="18" xfId="0" applyFont="1" applyFill="1" applyBorder="1" applyAlignment="1" applyProtection="1">
      <alignment horizontal="center" vertical="center" wrapText="1"/>
      <protection locked="0"/>
    </xf>
    <xf numFmtId="0" fontId="9" fillId="0" borderId="85"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12" fillId="2" borderId="71" xfId="3" applyFont="1" applyFill="1" applyBorder="1" applyAlignment="1" applyProtection="1">
      <alignment horizontal="center" vertical="center" wrapText="1"/>
    </xf>
    <xf numFmtId="0" fontId="0" fillId="2" borderId="4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7" xfId="0" applyFont="1" applyFill="1" applyBorder="1" applyAlignment="1">
      <alignment horizontal="center" vertical="center" wrapText="1"/>
    </xf>
    <xf numFmtId="0" fontId="0" fillId="2" borderId="6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39" xfId="3" applyFont="1" applyFill="1" applyBorder="1" applyAlignment="1" applyProtection="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3" fillId="2" borderId="40"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0" fillId="5" borderId="64" xfId="0" applyFont="1" applyFill="1" applyBorder="1" applyAlignment="1">
      <alignment horizontal="left" vertical="center"/>
    </xf>
    <xf numFmtId="0" fontId="0" fillId="5" borderId="17" xfId="0" applyFont="1" applyFill="1" applyBorder="1" applyAlignment="1">
      <alignment horizontal="left" vertical="center"/>
    </xf>
    <xf numFmtId="0" fontId="0" fillId="5" borderId="18" xfId="0" applyFont="1" applyFill="1" applyBorder="1" applyAlignment="1">
      <alignment horizontal="left" vertical="center"/>
    </xf>
    <xf numFmtId="177" fontId="0" fillId="0" borderId="24"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0" fontId="0" fillId="3" borderId="1"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40"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21" fillId="2" borderId="24" xfId="0" applyFont="1" applyFill="1" applyBorder="1" applyAlignment="1">
      <alignment horizontal="center" vertical="center" wrapText="1" shrinkToFit="1"/>
    </xf>
    <xf numFmtId="0" fontId="21" fillId="2" borderId="25" xfId="0" applyFont="1" applyFill="1" applyBorder="1" applyAlignment="1">
      <alignment horizontal="center" vertical="center" shrinkToFit="1"/>
    </xf>
    <xf numFmtId="0" fontId="21" fillId="2" borderId="26" xfId="0" applyFont="1" applyFill="1" applyBorder="1" applyAlignment="1">
      <alignment horizontal="center" vertical="center" shrinkToFit="1"/>
    </xf>
    <xf numFmtId="0" fontId="9" fillId="2" borderId="43" xfId="3" applyFont="1" applyFill="1" applyBorder="1" applyAlignment="1" applyProtection="1">
      <alignment horizontal="center" vertical="center" wrapText="1"/>
    </xf>
    <xf numFmtId="0" fontId="9" fillId="2" borderId="4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188" fontId="0" fillId="2" borderId="24" xfId="0" applyNumberFormat="1" applyFont="1" applyFill="1" applyBorder="1" applyAlignment="1">
      <alignment horizontal="center" vertical="center"/>
    </xf>
    <xf numFmtId="188" fontId="0" fillId="2" borderId="25" xfId="0" applyNumberFormat="1" applyFont="1" applyFill="1" applyBorder="1" applyAlignment="1">
      <alignment horizontal="center" vertical="center"/>
    </xf>
    <xf numFmtId="188" fontId="0" fillId="2" borderId="33" xfId="0" applyNumberFormat="1" applyFont="1" applyFill="1" applyBorder="1" applyAlignment="1">
      <alignment horizontal="center" vertical="center"/>
    </xf>
    <xf numFmtId="0" fontId="0" fillId="5" borderId="37" xfId="0" applyFont="1" applyFill="1" applyBorder="1" applyAlignment="1" applyProtection="1">
      <alignment horizontal="center" vertical="center" wrapText="1" shrinkToFit="1"/>
      <protection locked="0"/>
    </xf>
    <xf numFmtId="0" fontId="0" fillId="0" borderId="73" xfId="0" applyFont="1" applyFill="1" applyBorder="1" applyAlignment="1" applyProtection="1">
      <alignment vertical="center" textRotation="255"/>
      <protection locked="0"/>
    </xf>
    <xf numFmtId="0" fontId="0" fillId="0" borderId="74" xfId="0" applyFont="1" applyBorder="1" applyAlignment="1" applyProtection="1">
      <alignment vertical="center" textRotation="255"/>
      <protection locked="0"/>
    </xf>
    <xf numFmtId="0" fontId="0" fillId="0" borderId="75" xfId="0" applyFont="1" applyBorder="1" applyAlignment="1" applyProtection="1">
      <alignment vertical="center" textRotation="255"/>
      <protection locked="0"/>
    </xf>
    <xf numFmtId="0" fontId="0" fillId="5" borderId="16"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62" xfId="0" applyFont="1" applyFill="1" applyBorder="1" applyAlignment="1">
      <alignment vertical="center" wrapText="1"/>
    </xf>
    <xf numFmtId="0" fontId="0" fillId="5" borderId="59" xfId="0" applyFont="1" applyFill="1" applyBorder="1" applyAlignment="1">
      <alignment vertical="center" wrapText="1"/>
    </xf>
    <xf numFmtId="0" fontId="0" fillId="5" borderId="63" xfId="0" applyFont="1" applyFill="1" applyBorder="1" applyAlignment="1">
      <alignment vertical="center" wrapText="1"/>
    </xf>
    <xf numFmtId="0" fontId="0" fillId="0" borderId="55" xfId="0" applyFont="1" applyFill="1" applyBorder="1" applyAlignment="1" applyProtection="1">
      <alignment horizontal="left" vertical="center" wrapText="1"/>
      <protection locked="0"/>
    </xf>
    <xf numFmtId="0" fontId="0" fillId="0" borderId="57"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0" fillId="5" borderId="62" xfId="0" applyFont="1" applyFill="1" applyBorder="1" applyAlignment="1">
      <alignment vertical="center"/>
    </xf>
    <xf numFmtId="0" fontId="0" fillId="5" borderId="59" xfId="0" applyFont="1" applyFill="1" applyBorder="1" applyAlignment="1">
      <alignment vertical="center"/>
    </xf>
    <xf numFmtId="0" fontId="0" fillId="6" borderId="1"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87" xfId="0" applyFont="1" applyFill="1" applyBorder="1" applyAlignment="1">
      <alignment horizontal="center" vertical="center"/>
    </xf>
    <xf numFmtId="0" fontId="32" fillId="6" borderId="36" xfId="0" applyFont="1" applyFill="1" applyBorder="1" applyAlignment="1">
      <alignment horizontal="left" vertical="center" wrapText="1"/>
    </xf>
    <xf numFmtId="0" fontId="32" fillId="6" borderId="117" xfId="0" applyFont="1" applyFill="1" applyBorder="1" applyAlignment="1">
      <alignment horizontal="left" vertical="center" wrapText="1"/>
    </xf>
    <xf numFmtId="0" fontId="32" fillId="6" borderId="118" xfId="0" applyFont="1" applyFill="1" applyBorder="1" applyAlignment="1">
      <alignment horizontal="left" vertical="center" wrapText="1"/>
    </xf>
    <xf numFmtId="0" fontId="0" fillId="0" borderId="37" xfId="0" applyFont="1" applyFill="1" applyBorder="1" applyAlignment="1" applyProtection="1">
      <alignment horizontal="center" vertical="center" shrinkToFit="1"/>
      <protection locked="0"/>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1" fillId="3" borderId="41" xfId="0" applyFont="1" applyFill="1" applyBorder="1" applyAlignment="1">
      <alignment horizontal="center" vertical="center"/>
    </xf>
    <xf numFmtId="0" fontId="0" fillId="5" borderId="135" xfId="0" applyFont="1" applyFill="1" applyBorder="1" applyAlignment="1" applyProtection="1">
      <alignment horizontal="center" vertical="center"/>
      <protection locked="0"/>
    </xf>
    <xf numFmtId="0" fontId="0" fillId="5" borderId="136" xfId="0" applyFont="1" applyFill="1" applyBorder="1" applyAlignment="1" applyProtection="1">
      <alignment horizontal="center" vertical="center"/>
      <protection locked="0"/>
    </xf>
    <xf numFmtId="0" fontId="0" fillId="5" borderId="137" xfId="0" applyFont="1" applyFill="1" applyBorder="1" applyAlignment="1" applyProtection="1">
      <alignment horizontal="center" vertical="center"/>
      <protection locked="0"/>
    </xf>
    <xf numFmtId="0" fontId="20" fillId="5" borderId="77" xfId="0" applyFont="1" applyFill="1" applyBorder="1" applyAlignment="1" applyProtection="1">
      <alignment horizontal="left" vertical="center" wrapText="1"/>
      <protection locked="0"/>
    </xf>
    <xf numFmtId="0" fontId="20" fillId="5" borderId="20" xfId="0" applyFont="1" applyFill="1" applyBorder="1" applyAlignment="1" applyProtection="1">
      <alignment horizontal="left" vertical="center" wrapText="1"/>
      <protection locked="0"/>
    </xf>
    <xf numFmtId="0" fontId="20" fillId="5" borderId="105"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right" vertical="center" wrapText="1"/>
      <protection locked="0"/>
    </xf>
    <xf numFmtId="0" fontId="4" fillId="0" borderId="11" xfId="0" applyFont="1" applyFill="1" applyBorder="1" applyAlignment="1" applyProtection="1">
      <alignment horizontal="right" vertical="center" wrapText="1"/>
      <protection locked="0"/>
    </xf>
    <xf numFmtId="181" fontId="0" fillId="0" borderId="24" xfId="0" applyNumberFormat="1" applyFont="1" applyFill="1" applyBorder="1" applyAlignment="1" applyProtection="1">
      <alignment horizontal="center" vertical="center" wrapText="1"/>
      <protection locked="0"/>
    </xf>
    <xf numFmtId="181" fontId="0" fillId="0" borderId="25" xfId="0" applyNumberFormat="1" applyFont="1" applyFill="1" applyBorder="1" applyAlignment="1" applyProtection="1">
      <alignment horizontal="center" vertical="center" wrapText="1"/>
      <protection locked="0"/>
    </xf>
    <xf numFmtId="181" fontId="0" fillId="0" borderId="26" xfId="0" applyNumberFormat="1" applyFont="1" applyFill="1" applyBorder="1" applyAlignment="1" applyProtection="1">
      <alignment horizontal="center" vertical="center" wrapText="1"/>
      <protection locked="0"/>
    </xf>
    <xf numFmtId="0" fontId="4" fillId="2" borderId="11" xfId="0" applyFont="1" applyFill="1" applyBorder="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pplyProtection="1">
      <alignment horizontal="left" vertical="center" wrapText="1"/>
      <protection locked="0"/>
    </xf>
    <xf numFmtId="0" fontId="11" fillId="0" borderId="158" xfId="0" applyFont="1" applyBorder="1" applyAlignment="1">
      <alignment horizontal="center" vertical="center" wrapText="1"/>
    </xf>
    <xf numFmtId="0" fontId="4" fillId="0" borderId="153" xfId="0" applyFont="1" applyBorder="1" applyAlignment="1">
      <alignment horizontal="center" vertical="center"/>
    </xf>
    <xf numFmtId="0" fontId="4" fillId="0" borderId="159" xfId="0" applyFont="1" applyBorder="1" applyAlignment="1">
      <alignment horizontal="center" vertical="center"/>
    </xf>
    <xf numFmtId="0" fontId="0" fillId="0" borderId="11"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176" fontId="16" fillId="5" borderId="11" xfId="0" applyNumberFormat="1" applyFont="1" applyFill="1" applyBorder="1" applyAlignment="1" applyProtection="1">
      <alignment horizontal="left" vertical="center" wrapText="1"/>
      <protection locked="0"/>
    </xf>
    <xf numFmtId="0" fontId="12" fillId="0" borderId="71"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2" fillId="0" borderId="3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0" borderId="64" xfId="1" applyFont="1" applyFill="1" applyBorder="1" applyAlignment="1" applyProtection="1">
      <alignment horizontal="left" vertical="center" wrapText="1"/>
      <protection locked="0"/>
    </xf>
    <xf numFmtId="0" fontId="4" fillId="0" borderId="17" xfId="1" applyFont="1" applyFill="1" applyBorder="1" applyAlignment="1" applyProtection="1">
      <alignment horizontal="left" vertical="center" wrapText="1"/>
      <protection locked="0"/>
    </xf>
    <xf numFmtId="0" fontId="4" fillId="0" borderId="30" xfId="1" applyFont="1" applyFill="1" applyBorder="1" applyAlignment="1" applyProtection="1">
      <alignment horizontal="left" vertical="center" wrapText="1"/>
      <protection locked="0"/>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6" borderId="61" xfId="0" applyFont="1" applyFill="1" applyBorder="1" applyAlignment="1">
      <alignment horizontal="center" vertical="center"/>
    </xf>
    <xf numFmtId="0" fontId="0" fillId="2" borderId="61"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7" xfId="0" applyFont="1" applyFill="1" applyBorder="1" applyAlignment="1">
      <alignment horizontal="center" vertical="center"/>
    </xf>
    <xf numFmtId="0" fontId="13" fillId="2" borderId="118" xfId="0" applyFont="1" applyFill="1" applyBorder="1" applyAlignment="1">
      <alignment horizontal="center" vertical="center" wrapText="1"/>
    </xf>
    <xf numFmtId="0" fontId="13" fillId="2" borderId="123" xfId="0" applyFont="1" applyFill="1" applyBorder="1" applyAlignment="1">
      <alignment horizontal="center" vertical="center"/>
    </xf>
    <xf numFmtId="0" fontId="13" fillId="2" borderId="154" xfId="0" applyFont="1" applyFill="1" applyBorder="1" applyAlignment="1">
      <alignment horizontal="center" vertical="center"/>
    </xf>
    <xf numFmtId="0" fontId="13" fillId="2" borderId="34"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91" xfId="0" applyFont="1" applyFill="1" applyBorder="1" applyAlignment="1">
      <alignment horizontal="center" vertical="center"/>
    </xf>
    <xf numFmtId="0" fontId="13" fillId="2" borderId="113" xfId="0" applyFont="1" applyFill="1" applyBorder="1" applyAlignment="1">
      <alignment horizontal="center" vertical="center"/>
    </xf>
    <xf numFmtId="0" fontId="0" fillId="0" borderId="70"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177" fontId="0" fillId="0" borderId="94" xfId="0" applyNumberFormat="1" applyFont="1" applyFill="1" applyBorder="1" applyAlignment="1" applyProtection="1">
      <alignment horizontal="right" vertical="center"/>
    </xf>
    <xf numFmtId="177" fontId="0" fillId="0" borderId="74" xfId="0" applyNumberFormat="1" applyFont="1" applyFill="1" applyBorder="1" applyAlignment="1" applyProtection="1">
      <alignment horizontal="right" vertical="center"/>
    </xf>
    <xf numFmtId="177" fontId="0" fillId="0" borderId="160" xfId="0" applyNumberFormat="1" applyFont="1" applyFill="1" applyBorder="1" applyAlignment="1" applyProtection="1">
      <alignment horizontal="right" vertical="center"/>
    </xf>
    <xf numFmtId="0" fontId="9" fillId="2" borderId="79" xfId="3" applyFont="1" applyFill="1" applyBorder="1" applyAlignment="1" applyProtection="1">
      <alignment horizontal="center" vertical="center" wrapText="1"/>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4" fillId="0" borderId="6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11" xfId="0" applyFont="1" applyBorder="1" applyAlignment="1" applyProtection="1">
      <alignment horizontal="left" vertical="center"/>
      <protection locked="0"/>
    </xf>
    <xf numFmtId="0" fontId="17" fillId="3" borderId="141" xfId="0" applyFont="1" applyFill="1" applyBorder="1" applyAlignment="1">
      <alignment horizontal="center" vertical="center"/>
    </xf>
    <xf numFmtId="0" fontId="5" fillId="3" borderId="142" xfId="0" applyFont="1" applyFill="1" applyBorder="1" applyAlignment="1">
      <alignment horizontal="center" vertical="center"/>
    </xf>
    <xf numFmtId="0" fontId="5" fillId="3" borderId="143" xfId="0" applyFont="1" applyFill="1" applyBorder="1" applyAlignment="1">
      <alignment horizontal="center" vertical="center"/>
    </xf>
    <xf numFmtId="0" fontId="13" fillId="6" borderId="4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176" fontId="23" fillId="5" borderId="11" xfId="0" applyNumberFormat="1" applyFont="1" applyFill="1" applyBorder="1" applyAlignment="1" applyProtection="1">
      <alignment horizontal="left" vertical="center" wrapText="1"/>
      <protection locked="0"/>
    </xf>
    <xf numFmtId="0" fontId="0" fillId="3" borderId="138" xfId="0" applyFont="1" applyFill="1" applyBorder="1" applyAlignment="1">
      <alignment horizontal="center" vertical="center"/>
    </xf>
    <xf numFmtId="176" fontId="30" fillId="5" borderId="24" xfId="0" applyNumberFormat="1" applyFont="1" applyFill="1" applyBorder="1" applyAlignment="1" applyProtection="1">
      <alignment horizontal="left" vertical="center" wrapText="1"/>
      <protection locked="0"/>
    </xf>
    <xf numFmtId="176" fontId="30" fillId="5" borderId="25" xfId="0" applyNumberFormat="1" applyFont="1" applyFill="1" applyBorder="1" applyAlignment="1" applyProtection="1">
      <alignment horizontal="left" vertical="center" wrapText="1"/>
      <protection locked="0"/>
    </xf>
    <xf numFmtId="176" fontId="30" fillId="5" borderId="26" xfId="0" applyNumberFormat="1"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wrapText="1"/>
      <protection locked="0"/>
    </xf>
    <xf numFmtId="0" fontId="0" fillId="5" borderId="70" xfId="0" applyFont="1" applyFill="1" applyBorder="1" applyAlignment="1">
      <alignment vertical="center" wrapText="1"/>
    </xf>
    <xf numFmtId="0" fontId="0" fillId="5" borderId="14" xfId="0" applyFont="1" applyFill="1" applyBorder="1" applyAlignment="1">
      <alignment vertical="center" wrapText="1"/>
    </xf>
    <xf numFmtId="0" fontId="0" fillId="5" borderId="130" xfId="0" applyFont="1" applyFill="1" applyBorder="1" applyAlignment="1">
      <alignment vertical="center" wrapText="1"/>
    </xf>
    <xf numFmtId="0" fontId="0" fillId="5" borderId="103" xfId="0" applyFont="1" applyFill="1" applyBorder="1" applyAlignment="1">
      <alignment vertical="center" wrapText="1"/>
    </xf>
    <xf numFmtId="0" fontId="0" fillId="5" borderId="132" xfId="0" applyFont="1" applyFill="1" applyBorder="1" applyAlignment="1">
      <alignment vertical="center" wrapText="1"/>
    </xf>
    <xf numFmtId="0" fontId="0" fillId="5" borderId="71" xfId="0" applyFont="1" applyFill="1" applyBorder="1" applyAlignment="1">
      <alignment vertical="center"/>
    </xf>
    <xf numFmtId="0" fontId="0" fillId="5" borderId="40" xfId="0" applyFont="1" applyFill="1" applyBorder="1" applyAlignment="1">
      <alignment vertical="center"/>
    </xf>
    <xf numFmtId="0" fontId="0" fillId="5" borderId="90" xfId="0" applyFont="1" applyFill="1" applyBorder="1" applyAlignment="1">
      <alignment vertical="center"/>
    </xf>
    <xf numFmtId="0" fontId="0" fillId="0" borderId="51" xfId="0" applyFont="1" applyFill="1" applyBorder="1" applyAlignment="1">
      <alignment horizontal="center" vertical="center"/>
    </xf>
    <xf numFmtId="0" fontId="0" fillId="0" borderId="53" xfId="0" applyFont="1" applyBorder="1" applyAlignment="1">
      <alignment horizontal="center" vertical="center"/>
    </xf>
    <xf numFmtId="0" fontId="0" fillId="5" borderId="37" xfId="0" applyFont="1" applyFill="1" applyBorder="1" applyAlignment="1">
      <alignment horizontal="center" vertical="center"/>
    </xf>
    <xf numFmtId="0" fontId="0" fillId="3" borderId="32"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0" fillId="5" borderId="26" xfId="0" applyFont="1" applyFill="1" applyBorder="1" applyAlignment="1">
      <alignment horizontal="center" vertical="center" wrapText="1"/>
    </xf>
    <xf numFmtId="0" fontId="0" fillId="5" borderId="33" xfId="0" applyFont="1" applyFill="1" applyBorder="1" applyAlignment="1" applyProtection="1">
      <alignment horizontal="left" vertical="center" wrapText="1"/>
      <protection locked="0"/>
    </xf>
    <xf numFmtId="0" fontId="0" fillId="3" borderId="124" xfId="0" applyFont="1" applyFill="1" applyBorder="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3" fillId="6" borderId="6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156"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2" xfId="0" applyFont="1" applyFill="1" applyBorder="1" applyAlignment="1">
      <alignment horizontal="center" vertical="center" wrapText="1"/>
    </xf>
    <xf numFmtId="177" fontId="0" fillId="0" borderId="96" xfId="0" applyNumberFormat="1" applyFont="1" applyFill="1" applyBorder="1" applyAlignment="1" applyProtection="1">
      <alignment horizontal="right" vertical="center"/>
    </xf>
    <xf numFmtId="0" fontId="0" fillId="5" borderId="24" xfId="0" applyFill="1" applyBorder="1" applyAlignment="1" applyProtection="1">
      <alignment horizontal="left" vertical="center" wrapText="1"/>
      <protection locked="0"/>
    </xf>
    <xf numFmtId="0" fontId="0" fillId="5" borderId="25"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0" fontId="4" fillId="0" borderId="11" xfId="0" applyFont="1" applyBorder="1" applyAlignment="1">
      <alignment horizontal="center" vertical="center" wrapText="1"/>
    </xf>
    <xf numFmtId="184" fontId="4" fillId="5" borderId="11" xfId="0" applyNumberFormat="1" applyFont="1" applyFill="1" applyBorder="1" applyAlignment="1" applyProtection="1">
      <alignment horizontal="right" vertical="center" wrapText="1"/>
      <protection locked="0"/>
    </xf>
    <xf numFmtId="0" fontId="9" fillId="2" borderId="16" xfId="1" applyNumberFormat="1" applyFont="1" applyFill="1" applyBorder="1" applyAlignment="1" applyProtection="1">
      <alignment horizontal="center"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2" borderId="24" xfId="0" applyFont="1" applyFill="1" applyBorder="1" applyAlignment="1">
      <alignment vertical="center" wrapText="1"/>
    </xf>
    <xf numFmtId="0" fontId="4" fillId="2" borderId="26" xfId="0" applyFont="1" applyFill="1" applyBorder="1" applyAlignment="1">
      <alignment vertical="center" wrapText="1"/>
    </xf>
    <xf numFmtId="0" fontId="0" fillId="0" borderId="7" xfId="0" applyFont="1" applyBorder="1" applyAlignment="1" applyProtection="1">
      <alignment horizontal="center" vertical="center"/>
      <protection locked="0"/>
    </xf>
    <xf numFmtId="179" fontId="0" fillId="0" borderId="7" xfId="0" applyNumberFormat="1" applyFon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0" fillId="0" borderId="124" xfId="0" applyNumberFormat="1" applyFont="1" applyFill="1" applyBorder="1" applyAlignment="1" applyProtection="1">
      <alignment horizontal="center" vertical="center" shrinkToFit="1"/>
      <protection locked="0"/>
    </xf>
    <xf numFmtId="0" fontId="4" fillId="0" borderId="17" xfId="0" applyFont="1" applyBorder="1" applyAlignment="1" applyProtection="1">
      <alignment horizontal="left" vertical="center" wrapText="1" shrinkToFit="1"/>
      <protection locked="0"/>
    </xf>
    <xf numFmtId="0" fontId="4" fillId="0" borderId="30" xfId="0" applyFont="1" applyBorder="1" applyAlignment="1" applyProtection="1">
      <alignment horizontal="left" vertical="center" wrapText="1" shrinkToFit="1"/>
      <protection locked="0"/>
    </xf>
    <xf numFmtId="186" fontId="0" fillId="2" borderId="138" xfId="0" applyNumberFormat="1" applyFont="1" applyFill="1" applyBorder="1" applyAlignment="1">
      <alignment horizontal="center" vertical="center"/>
    </xf>
    <xf numFmtId="186" fontId="0" fillId="2" borderId="61" xfId="0" applyNumberFormat="1" applyFont="1" applyFill="1" applyBorder="1" applyAlignment="1">
      <alignment horizontal="center" vertical="center"/>
    </xf>
    <xf numFmtId="0" fontId="0" fillId="6" borderId="0" xfId="0" applyFont="1" applyFill="1" applyBorder="1" applyAlignment="1">
      <alignment horizontal="center" vertical="center" wrapText="1"/>
    </xf>
    <xf numFmtId="0" fontId="0" fillId="6" borderId="2" xfId="0" applyFont="1" applyFill="1" applyBorder="1" applyAlignment="1">
      <alignment horizontal="center" vertical="center" wrapText="1"/>
    </xf>
    <xf numFmtId="182" fontId="0" fillId="0" borderId="26" xfId="0" applyNumberFormat="1" applyFont="1" applyFill="1" applyBorder="1" applyAlignment="1" applyProtection="1">
      <alignment horizontal="center" vertical="center" shrinkToFit="1"/>
      <protection locked="0"/>
    </xf>
    <xf numFmtId="187" fontId="8" fillId="2" borderId="104" xfId="3" applyNumberFormat="1" applyFont="1" applyFill="1" applyBorder="1" applyAlignment="1" applyProtection="1">
      <alignment horizontal="right" vertical="center"/>
    </xf>
    <xf numFmtId="187" fontId="8" fillId="2" borderId="9" xfId="3" applyNumberFormat="1"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98" xfId="0" applyFont="1" applyFill="1" applyBorder="1" applyAlignment="1">
      <alignment horizontal="center" vertical="center" textRotation="255" wrapText="1"/>
    </xf>
    <xf numFmtId="0" fontId="0" fillId="0" borderId="9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12" fillId="2" borderId="88"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5" borderId="86" xfId="0" applyFont="1" applyFill="1" applyBorder="1" applyAlignment="1" applyProtection="1">
      <alignment horizontal="center" vertical="center" wrapText="1"/>
    </xf>
    <xf numFmtId="0" fontId="0" fillId="5" borderId="89" xfId="0" applyFont="1" applyFill="1" applyBorder="1" applyAlignment="1" applyProtection="1">
      <alignment horizontal="center" vertical="center" wrapText="1"/>
    </xf>
    <xf numFmtId="177" fontId="0" fillId="0" borderId="12" xfId="0" applyNumberFormat="1" applyFont="1" applyFill="1" applyBorder="1" applyAlignment="1">
      <alignment horizontal="center" vertical="center"/>
    </xf>
    <xf numFmtId="177" fontId="0" fillId="0" borderId="22"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177" fontId="0" fillId="0" borderId="148" xfId="0" applyNumberFormat="1" applyFont="1" applyFill="1" applyBorder="1" applyAlignment="1">
      <alignment horizontal="center" vertical="center"/>
    </xf>
    <xf numFmtId="0" fontId="0" fillId="4" borderId="24" xfId="0" applyFont="1" applyFill="1" applyBorder="1" applyAlignment="1">
      <alignment horizontal="center" vertical="center"/>
    </xf>
    <xf numFmtId="0" fontId="0" fillId="4" borderId="33" xfId="0" applyFont="1" applyFill="1" applyBorder="1" applyAlignment="1">
      <alignment horizontal="center" vertical="center"/>
    </xf>
    <xf numFmtId="0" fontId="0" fillId="0" borderId="39" xfId="0" applyFont="1" applyFill="1" applyBorder="1" applyAlignment="1" applyProtection="1">
      <alignment horizontal="left" vertical="top" wrapText="1"/>
      <protection locked="0"/>
    </xf>
    <xf numFmtId="0" fontId="0" fillId="0" borderId="40"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0" fillId="0" borderId="17"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5" borderId="11" xfId="0" applyFont="1" applyFill="1" applyBorder="1" applyAlignment="1" applyProtection="1">
      <alignment horizontal="left" vertical="center" wrapText="1"/>
      <protection locked="0"/>
    </xf>
    <xf numFmtId="0" fontId="13" fillId="3" borderId="43"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0" fillId="5" borderId="139" xfId="0" applyFont="1" applyFill="1" applyBorder="1" applyAlignment="1">
      <alignment horizontal="center" vertical="center"/>
    </xf>
    <xf numFmtId="0" fontId="0" fillId="5" borderId="126" xfId="0" applyFont="1" applyFill="1" applyBorder="1" applyAlignment="1">
      <alignment horizontal="center" vertical="center"/>
    </xf>
    <xf numFmtId="0" fontId="13" fillId="6" borderId="118" xfId="0" applyFont="1" applyFill="1" applyBorder="1" applyAlignment="1">
      <alignment horizontal="center" vertical="center" wrapText="1"/>
    </xf>
    <xf numFmtId="0" fontId="13" fillId="6" borderId="123" xfId="0" applyFont="1" applyFill="1" applyBorder="1" applyAlignment="1">
      <alignment horizontal="center" vertical="center" wrapText="1"/>
    </xf>
    <xf numFmtId="0" fontId="0" fillId="5" borderId="146" xfId="0" applyFont="1" applyFill="1" applyBorder="1" applyAlignment="1" applyProtection="1">
      <alignment horizontal="left" vertical="center" wrapText="1"/>
      <protection locked="0"/>
    </xf>
    <xf numFmtId="0" fontId="0" fillId="5" borderId="147"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15" fillId="3" borderId="3" xfId="0" applyFont="1" applyFill="1" applyBorder="1" applyAlignment="1">
      <alignment horizontal="center" vertical="center" textRotation="255" wrapText="1"/>
    </xf>
    <xf numFmtId="0" fontId="11" fillId="0" borderId="32" xfId="0" applyFont="1" applyFill="1" applyBorder="1" applyAlignment="1">
      <alignment vertical="center" textRotation="255"/>
    </xf>
    <xf numFmtId="0" fontId="11" fillId="0" borderId="25" xfId="0" applyFont="1" applyFill="1" applyBorder="1" applyAlignment="1">
      <alignment vertical="center" textRotation="255"/>
    </xf>
    <xf numFmtId="0" fontId="11" fillId="0" borderId="33" xfId="0" applyFont="1" applyFill="1" applyBorder="1" applyAlignment="1">
      <alignment vertical="center" textRotation="255"/>
    </xf>
    <xf numFmtId="0" fontId="0" fillId="5" borderId="32"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177" fontId="0" fillId="0" borderId="120" xfId="0" applyNumberFormat="1" applyFont="1" applyFill="1" applyBorder="1" applyAlignment="1">
      <alignment horizontal="right" vertical="center"/>
    </xf>
    <xf numFmtId="177" fontId="0" fillId="0" borderId="121" xfId="0" applyNumberFormat="1" applyFont="1" applyFill="1" applyBorder="1" applyAlignment="1">
      <alignment horizontal="right" vertical="center"/>
    </xf>
    <xf numFmtId="177" fontId="0" fillId="0" borderId="68" xfId="0" applyNumberFormat="1" applyFont="1" applyFill="1" applyBorder="1" applyAlignment="1" applyProtection="1">
      <alignment horizontal="center" vertical="center"/>
      <protection locked="0"/>
    </xf>
    <xf numFmtId="177" fontId="0" fillId="0" borderId="69"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31" fillId="6" borderId="88" xfId="3" applyFont="1" applyFill="1" applyBorder="1" applyAlignment="1" applyProtection="1">
      <alignment horizontal="center" vertical="center" wrapText="1"/>
    </xf>
    <xf numFmtId="0" fontId="31" fillId="6" borderId="11" xfId="3" applyFont="1" applyFill="1" applyBorder="1" applyAlignment="1" applyProtection="1">
      <alignment horizontal="center" vertical="center" wrapText="1"/>
    </xf>
    <xf numFmtId="189" fontId="11" fillId="4" borderId="24" xfId="0" applyNumberFormat="1" applyFont="1" applyFill="1" applyBorder="1" applyAlignment="1">
      <alignment horizontal="center" vertical="center"/>
    </xf>
    <xf numFmtId="189" fontId="11" fillId="4" borderId="25" xfId="0" applyNumberFormat="1" applyFont="1" applyFill="1" applyBorder="1" applyAlignment="1">
      <alignment horizontal="center" vertical="center"/>
    </xf>
    <xf numFmtId="189" fontId="11" fillId="4" borderId="26" xfId="0" applyNumberFormat="1" applyFont="1" applyFill="1" applyBorder="1" applyAlignment="1">
      <alignment horizontal="center" vertical="center"/>
    </xf>
    <xf numFmtId="188" fontId="0" fillId="4" borderId="24" xfId="0" applyNumberFormat="1" applyFont="1" applyFill="1" applyBorder="1" applyAlignment="1">
      <alignment horizontal="center" vertical="center"/>
    </xf>
    <xf numFmtId="188" fontId="0" fillId="4" borderId="25" xfId="0" applyNumberFormat="1" applyFont="1" applyFill="1" applyBorder="1" applyAlignment="1">
      <alignment horizontal="center" vertical="center"/>
    </xf>
    <xf numFmtId="188" fontId="0" fillId="4" borderId="26" xfId="0" applyNumberFormat="1" applyFont="1" applyFill="1" applyBorder="1" applyAlignment="1">
      <alignment horizontal="center"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0" fillId="2" borderId="94" xfId="0" applyFont="1" applyFill="1" applyBorder="1" applyAlignment="1">
      <alignment horizontal="center" vertical="center" shrinkToFit="1"/>
    </xf>
    <xf numFmtId="0" fontId="0" fillId="0" borderId="74" xfId="0" applyFont="1" applyBorder="1" applyAlignment="1">
      <alignment horizontal="center" vertical="center" shrinkToFit="1"/>
    </xf>
    <xf numFmtId="0" fontId="0" fillId="0" borderId="95" xfId="0" applyFont="1" applyBorder="1" applyAlignment="1">
      <alignment horizontal="center" vertical="center" shrinkToFit="1"/>
    </xf>
    <xf numFmtId="177" fontId="0" fillId="5" borderId="11" xfId="0" applyNumberFormat="1" applyFont="1" applyFill="1" applyBorder="1" applyAlignment="1" applyProtection="1">
      <alignment horizontal="center" vertical="center" shrinkToFit="1"/>
      <protection locked="0"/>
    </xf>
    <xf numFmtId="0" fontId="13" fillId="6" borderId="31" xfId="0" applyFont="1" applyFill="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locked="0"/>
    </xf>
    <xf numFmtId="0" fontId="13" fillId="6" borderId="42" xfId="0" applyFont="1" applyFill="1" applyBorder="1" applyAlignment="1" applyProtection="1">
      <alignment horizontal="center" vertical="center" wrapText="1"/>
      <protection locked="0"/>
    </xf>
    <xf numFmtId="0" fontId="12" fillId="2" borderId="32" xfId="3" applyFont="1" applyFill="1" applyBorder="1" applyAlignment="1" applyProtection="1">
      <alignment horizontal="center" vertical="center" wrapText="1"/>
    </xf>
    <xf numFmtId="0" fontId="12" fillId="2" borderId="25" xfId="3" applyFont="1" applyFill="1" applyBorder="1" applyAlignment="1" applyProtection="1">
      <alignment horizontal="center" vertical="center" wrapText="1"/>
    </xf>
    <xf numFmtId="0" fontId="12" fillId="2" borderId="26" xfId="3" applyFont="1" applyFill="1" applyBorder="1" applyAlignment="1" applyProtection="1">
      <alignment horizontal="center" vertical="center" wrapText="1"/>
    </xf>
    <xf numFmtId="176" fontId="16" fillId="5" borderId="24" xfId="0" applyNumberFormat="1" applyFont="1" applyFill="1" applyBorder="1" applyAlignment="1" applyProtection="1">
      <alignment horizontal="left" vertical="center" wrapText="1"/>
      <protection locked="0"/>
    </xf>
    <xf numFmtId="176" fontId="16" fillId="5" borderId="25" xfId="0" applyNumberFormat="1" applyFont="1" applyFill="1" applyBorder="1" applyAlignment="1" applyProtection="1">
      <alignment horizontal="left" vertical="center" wrapText="1"/>
      <protection locked="0"/>
    </xf>
    <xf numFmtId="176" fontId="16" fillId="5" borderId="26" xfId="0" applyNumberFormat="1" applyFont="1" applyFill="1" applyBorder="1" applyAlignment="1" applyProtection="1">
      <alignment horizontal="left" vertical="center" wrapText="1"/>
      <protection locked="0"/>
    </xf>
    <xf numFmtId="0" fontId="16"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6" fillId="2" borderId="39" xfId="0" applyFont="1" applyFill="1" applyBorder="1" applyAlignment="1">
      <alignment horizontal="center" vertical="center" wrapText="1" shrinkToFit="1"/>
    </xf>
    <xf numFmtId="184" fontId="4" fillId="5" borderId="24" xfId="0" applyNumberFormat="1" applyFont="1" applyFill="1" applyBorder="1" applyAlignment="1" applyProtection="1">
      <alignment horizontal="right" vertical="center" wrapText="1"/>
      <protection locked="0"/>
    </xf>
    <xf numFmtId="184" fontId="4" fillId="5" borderId="25" xfId="0" applyNumberFormat="1" applyFont="1" applyFill="1" applyBorder="1" applyAlignment="1" applyProtection="1">
      <alignment horizontal="right" vertical="center" wrapText="1"/>
      <protection locked="0"/>
    </xf>
    <xf numFmtId="184" fontId="4" fillId="5" borderId="26" xfId="0" applyNumberFormat="1" applyFont="1" applyFill="1" applyBorder="1" applyAlignment="1" applyProtection="1">
      <alignment horizontal="right" vertical="center" wrapText="1"/>
      <protection locked="0"/>
    </xf>
    <xf numFmtId="181" fontId="34" fillId="0" borderId="11" xfId="0" applyNumberFormat="1" applyFont="1" applyFill="1" applyBorder="1" applyAlignment="1" applyProtection="1">
      <alignment horizontal="center" vertical="center" wrapText="1"/>
      <protection locked="0"/>
    </xf>
  </cellXfs>
  <cellStyles count="9">
    <cellStyle name="パーセント" xfId="8" builtinId="5"/>
    <cellStyle name="標準" xfId="0" builtinId="0"/>
    <cellStyle name="標準 2" xfId="4"/>
    <cellStyle name="標準 3" xfId="5"/>
    <cellStyle name="標準 3 2" xfId="6"/>
    <cellStyle name="標準 3 3" xfId="7"/>
    <cellStyle name="標準_01【みんまち】（地区まちづくり推進事業）" xfId="1"/>
    <cellStyle name="標準_01【みんまち】（地区まちづくり推進事業） 2" xfId="2"/>
    <cellStyle name="標準_Sheet1" xfId="3"/>
  </cellStyles>
  <dxfs count="328">
    <dxf>
      <numFmt numFmtId="177" formatCode="#,##0;&quot;▲ &quot;#,##0"/>
    </dxf>
    <dxf>
      <numFmt numFmtId="195" formatCode="#,##0.#;&quot;▲&quot;#,##0.#"/>
    </dxf>
    <dxf>
      <numFmt numFmtId="177" formatCode="#,##0;&quot;▲ &quot;#,##0"/>
    </dxf>
    <dxf>
      <numFmt numFmtId="195" formatCode="#,##0.#;&quot;▲&quot;#,##0.#"/>
    </dxf>
    <dxf>
      <numFmt numFmtId="177" formatCode="#,##0;&quot;▲ &quot;#,##0"/>
    </dxf>
    <dxf>
      <numFmt numFmtId="196" formatCode="#,##0.#;&quot;▲&quot;#,##0.#&quot;％&quot;"/>
    </dxf>
    <dxf>
      <numFmt numFmtId="177" formatCode="#,##0;&quot;▲ &quot;#,##0"/>
    </dxf>
    <dxf>
      <numFmt numFmtId="196" formatCode="#,##0.#;&quot;▲&quot;#,##0.#&quot;％&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5" formatCode="#,##0.#;&quot;▲&quot;#,##0.#"/>
    </dxf>
    <dxf>
      <numFmt numFmtId="177" formatCode="#,##0;&quot;▲ &quot;#,##0"/>
    </dxf>
    <dxf>
      <numFmt numFmtId="196" formatCode="#,##0.#;&quot;▲&quot;#,##0.#&quot;％&quot;"/>
    </dxf>
    <dxf>
      <numFmt numFmtId="177" formatCode="#,##0;&quot;▲ &quot;#,##0"/>
    </dxf>
    <dxf>
      <numFmt numFmtId="196" formatCode="#,##0.#;&quot;▲&quot;#,##0.#&quot;％&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97" formatCode="#,##0&quot;％&quot;"/>
    </dxf>
    <dxf>
      <numFmt numFmtId="198" formatCode="#,##0.#&quot;％&quot;"/>
    </dxf>
    <dxf>
      <numFmt numFmtId="199" formatCode="0&quot;年度_x000a_活動見込&quot;"/>
    </dxf>
    <dxf>
      <numFmt numFmtId="192" formatCode="0&quot;年度活動見込&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
      <numFmt numFmtId="177" formatCode="#,##0;&quot;▲ &quot;#,##0"/>
    </dxf>
    <dxf>
      <numFmt numFmtId="196" formatCode="#,##0.#;&quot;▲&quot;#,##0.#&quot;％&quot;"/>
    </dxf>
  </dxfs>
  <tableStyles count="0" defaultTableStyle="TableStyleMedium2" defaultPivotStyle="PivotStyleLight16"/>
  <colors>
    <mruColors>
      <color rgb="FF66FFFF"/>
      <color rgb="FFC0C0C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40</xdr:row>
          <xdr:rowOff>38100</xdr:rowOff>
        </xdr:from>
        <xdr:to>
          <xdr:col>48</xdr:col>
          <xdr:colOff>0</xdr:colOff>
          <xdr:row>41</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225</xdr:row>
          <xdr:rowOff>38100</xdr:rowOff>
        </xdr:from>
        <xdr:to>
          <xdr:col>44</xdr:col>
          <xdr:colOff>38100</xdr:colOff>
          <xdr:row>225</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332</xdr:row>
          <xdr:rowOff>38100</xdr:rowOff>
        </xdr:from>
        <xdr:to>
          <xdr:col>44</xdr:col>
          <xdr:colOff>38100</xdr:colOff>
          <xdr:row>332</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428</xdr:row>
          <xdr:rowOff>38100</xdr:rowOff>
        </xdr:from>
        <xdr:to>
          <xdr:col>44</xdr:col>
          <xdr:colOff>38100</xdr:colOff>
          <xdr:row>428</xdr:row>
          <xdr:rowOff>266700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twoCellAnchor>
    <xdr:from>
      <xdr:col>14</xdr:col>
      <xdr:colOff>0</xdr:colOff>
      <xdr:row>140</xdr:row>
      <xdr:rowOff>179994</xdr:rowOff>
    </xdr:from>
    <xdr:to>
      <xdr:col>44</xdr:col>
      <xdr:colOff>107156</xdr:colOff>
      <xdr:row>159</xdr:row>
      <xdr:rowOff>405263</xdr:rowOff>
    </xdr:to>
    <xdr:grpSp>
      <xdr:nvGrpSpPr>
        <xdr:cNvPr id="3" name="グループ化 2"/>
        <xdr:cNvGrpSpPr/>
      </xdr:nvGrpSpPr>
      <xdr:grpSpPr>
        <a:xfrm>
          <a:off x="2844800" y="35676494"/>
          <a:ext cx="6203156" cy="7937344"/>
          <a:chOff x="2857500" y="34107137"/>
          <a:chExt cx="6230370" cy="7981340"/>
        </a:xfrm>
      </xdr:grpSpPr>
      <xdr:sp macro="" textlink="">
        <xdr:nvSpPr>
          <xdr:cNvPr id="6" name="正方形/長方形 5"/>
          <xdr:cNvSpPr/>
        </xdr:nvSpPr>
        <xdr:spPr>
          <a:xfrm>
            <a:off x="2857500" y="35560304"/>
            <a:ext cx="1292680" cy="5560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100">
                <a:solidFill>
                  <a:sysClr val="windowText" lastClr="000000"/>
                </a:solidFill>
              </a:rPr>
              <a:t>人事院</a:t>
            </a:r>
            <a:r>
              <a:rPr kumimoji="1" lang="en-US" altLang="ja-JP" sz="1100">
                <a:solidFill>
                  <a:sysClr val="windowText" lastClr="000000"/>
                </a:solidFill>
              </a:rPr>
              <a:t/>
            </a:r>
            <a:br>
              <a:rPr kumimoji="1" lang="en-US" altLang="ja-JP" sz="1100">
                <a:solidFill>
                  <a:sysClr val="windowText" lastClr="000000"/>
                </a:solidFill>
              </a:rPr>
            </a:br>
            <a:r>
              <a:rPr kumimoji="1" lang="en-US" altLang="ja-JP" sz="1100">
                <a:solidFill>
                  <a:sysClr val="windowText" lastClr="000000"/>
                </a:solidFill>
              </a:rPr>
              <a:t>7</a:t>
            </a:r>
            <a:r>
              <a:rPr kumimoji="1" lang="ja-JP" altLang="en-US" sz="1100">
                <a:solidFill>
                  <a:sysClr val="windowText" lastClr="000000"/>
                </a:solidFill>
              </a:rPr>
              <a:t>百万円</a:t>
            </a:r>
          </a:p>
        </xdr:txBody>
      </xdr:sp>
      <xdr:sp macro="" textlink="">
        <xdr:nvSpPr>
          <xdr:cNvPr id="7" name="正方形/長方形 6"/>
          <xdr:cNvSpPr/>
        </xdr:nvSpPr>
        <xdr:spPr>
          <a:xfrm>
            <a:off x="5718401" y="34326526"/>
            <a:ext cx="3327302" cy="56420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100"/>
              <a:t>Ａ．株式会社エス・ワイ企画印刷ほか　</a:t>
            </a:r>
            <a:r>
              <a:rPr kumimoji="1" lang="en-US" altLang="ja-JP" sz="1100"/>
              <a:t>0.5</a:t>
            </a:r>
            <a:r>
              <a:rPr kumimoji="1" lang="ja-JP" altLang="en-US" sz="1100">
                <a:solidFill>
                  <a:sysClr val="windowText" lastClr="000000"/>
                </a:solidFill>
              </a:rPr>
              <a:t>百万円</a:t>
            </a:r>
            <a:endParaRPr kumimoji="1" lang="en-US" altLang="ja-JP" sz="1100">
              <a:solidFill>
                <a:sysClr val="windowText" lastClr="000000"/>
              </a:solidFill>
            </a:endParaRPr>
          </a:p>
        </xdr:txBody>
      </xdr:sp>
      <xdr:sp macro="" textlink="">
        <xdr:nvSpPr>
          <xdr:cNvPr id="8" name="正方形/長方形 7"/>
          <xdr:cNvSpPr/>
        </xdr:nvSpPr>
        <xdr:spPr>
          <a:xfrm>
            <a:off x="5718401" y="35560304"/>
            <a:ext cx="3356155" cy="5560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100"/>
              <a:t>Ｂ．個人ほか　</a:t>
            </a:r>
            <a:r>
              <a:rPr kumimoji="1" lang="en-US" altLang="ja-JP" sz="1100"/>
              <a:t>1.5</a:t>
            </a:r>
            <a:r>
              <a:rPr kumimoji="1" lang="ja-JP" altLang="en-US" sz="1100">
                <a:solidFill>
                  <a:sysClr val="windowText" lastClr="000000"/>
                </a:solidFill>
              </a:rPr>
              <a:t>百万円</a:t>
            </a:r>
            <a:endParaRPr kumimoji="1" lang="en-US" altLang="ja-JP" sz="1100">
              <a:solidFill>
                <a:sysClr val="windowText" lastClr="000000"/>
              </a:solidFill>
            </a:endParaRPr>
          </a:p>
        </xdr:txBody>
      </xdr:sp>
      <xdr:sp macro="" textlink="">
        <xdr:nvSpPr>
          <xdr:cNvPr id="9" name="正方形/長方形 8"/>
          <xdr:cNvSpPr/>
        </xdr:nvSpPr>
        <xdr:spPr>
          <a:xfrm>
            <a:off x="5718401" y="36785914"/>
            <a:ext cx="3349495" cy="55604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100"/>
              <a:t>Ｃ．事務費　</a:t>
            </a:r>
            <a:r>
              <a:rPr kumimoji="1" lang="en-US" altLang="ja-JP" sz="1100"/>
              <a:t>0.9</a:t>
            </a:r>
            <a:r>
              <a:rPr kumimoji="1" lang="ja-JP" altLang="en-US" sz="1100">
                <a:solidFill>
                  <a:sysClr val="windowText" lastClr="000000"/>
                </a:solidFill>
              </a:rPr>
              <a:t>百万円</a:t>
            </a:r>
            <a:endParaRPr kumimoji="1" lang="en-US" altLang="ja-JP" sz="1100">
              <a:solidFill>
                <a:sysClr val="windowText" lastClr="000000"/>
              </a:solidFill>
            </a:endParaRPr>
          </a:p>
        </xdr:txBody>
      </xdr:sp>
      <xdr:sp macro="" textlink="">
        <xdr:nvSpPr>
          <xdr:cNvPr id="13" name="正方形/長方形 12"/>
          <xdr:cNvSpPr/>
        </xdr:nvSpPr>
        <xdr:spPr>
          <a:xfrm>
            <a:off x="2857500" y="40054210"/>
            <a:ext cx="1292680" cy="55604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ctr"/>
            <a:r>
              <a:rPr kumimoji="1" lang="ja-JP" altLang="en-US" sz="1100"/>
              <a:t>地方事務局</a:t>
            </a:r>
            <a:r>
              <a:rPr kumimoji="1" lang="ja-JP" altLang="en-US" sz="1100">
                <a:solidFill>
                  <a:sysClr val="windowText" lastClr="000000"/>
                </a:solidFill>
              </a:rPr>
              <a:t>（</a:t>
            </a:r>
            <a:r>
              <a:rPr kumimoji="1" lang="en-US" altLang="ja-JP" sz="1100">
                <a:solidFill>
                  <a:sysClr val="windowText" lastClr="000000"/>
                </a:solidFill>
              </a:rPr>
              <a:t>9</a:t>
            </a:r>
            <a:r>
              <a:rPr kumimoji="1" lang="ja-JP" altLang="en-US" sz="1100">
                <a:solidFill>
                  <a:sysClr val="windowText" lastClr="000000"/>
                </a:solidFill>
              </a:rPr>
              <a:t>）</a:t>
            </a:r>
            <a:r>
              <a:rPr kumimoji="1" lang="en-US" altLang="ja-JP" sz="1100">
                <a:solidFill>
                  <a:sysClr val="windowText" lastClr="000000"/>
                </a:solidFill>
              </a:rPr>
              <a:t/>
            </a:r>
            <a:br>
              <a:rPr kumimoji="1" lang="en-US" altLang="ja-JP" sz="1100">
                <a:solidFill>
                  <a:sysClr val="windowText" lastClr="000000"/>
                </a:solidFill>
              </a:rPr>
            </a:br>
            <a:r>
              <a:rPr kumimoji="1" lang="en-US" altLang="ja-JP" sz="1100">
                <a:solidFill>
                  <a:sysClr val="windowText" lastClr="000000"/>
                </a:solidFill>
              </a:rPr>
              <a:t>4</a:t>
            </a:r>
            <a:r>
              <a:rPr kumimoji="1" lang="ja-JP" altLang="en-US" sz="1100">
                <a:solidFill>
                  <a:sysClr val="windowText" lastClr="000000"/>
                </a:solidFill>
              </a:rPr>
              <a:t>百万円</a:t>
            </a:r>
          </a:p>
        </xdr:txBody>
      </xdr:sp>
      <xdr:sp macro="" textlink="">
        <xdr:nvSpPr>
          <xdr:cNvPr id="14" name="正方形/長方形 13"/>
          <xdr:cNvSpPr/>
        </xdr:nvSpPr>
        <xdr:spPr>
          <a:xfrm>
            <a:off x="5718401" y="38828600"/>
            <a:ext cx="3369469" cy="55604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100"/>
              <a:t>Ｄ．公益財団法人鹿児島県文化振興財団</a:t>
            </a:r>
            <a:endParaRPr kumimoji="1" lang="en-US" altLang="ja-JP" sz="1100"/>
          </a:p>
          <a:p>
            <a:pPr algn="l"/>
            <a:r>
              <a:rPr kumimoji="1" lang="ja-JP" altLang="en-US" sz="1100"/>
              <a:t>　</a:t>
            </a:r>
            <a:r>
              <a:rPr kumimoji="1" lang="en-US" altLang="ja-JP" sz="1100"/>
              <a:t>0.02</a:t>
            </a:r>
            <a:r>
              <a:rPr kumimoji="1" lang="ja-JP" altLang="en-US" sz="1100">
                <a:solidFill>
                  <a:sysClr val="windowText" lastClr="000000"/>
                </a:solidFill>
              </a:rPr>
              <a:t>百万円</a:t>
            </a:r>
            <a:endParaRPr kumimoji="1" lang="en-US" altLang="ja-JP" sz="1100">
              <a:solidFill>
                <a:sysClr val="windowText" lastClr="000000"/>
              </a:solidFill>
            </a:endParaRPr>
          </a:p>
        </xdr:txBody>
      </xdr:sp>
      <xdr:sp macro="" textlink="">
        <xdr:nvSpPr>
          <xdr:cNvPr id="15" name="正方形/長方形 14"/>
          <xdr:cNvSpPr/>
        </xdr:nvSpPr>
        <xdr:spPr>
          <a:xfrm>
            <a:off x="5718401" y="40054210"/>
            <a:ext cx="3340618" cy="55604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100"/>
              <a:t>Ｅ．個人ほか</a:t>
            </a:r>
            <a:r>
              <a:rPr kumimoji="1" lang="ja-JP" altLang="en-US" sz="1100">
                <a:solidFill>
                  <a:sysClr val="windowText" lastClr="000000"/>
                </a:solidFill>
              </a:rPr>
              <a:t>　</a:t>
            </a:r>
            <a:r>
              <a:rPr kumimoji="1" lang="en-US" altLang="ja-JP" sz="1100">
                <a:solidFill>
                  <a:sysClr val="windowText" lastClr="000000"/>
                </a:solidFill>
              </a:rPr>
              <a:t>4</a:t>
            </a:r>
            <a:r>
              <a:rPr kumimoji="1" lang="ja-JP" altLang="en-US" sz="1100">
                <a:solidFill>
                  <a:sysClr val="windowText" lastClr="000000"/>
                </a:solidFill>
              </a:rPr>
              <a:t>百万円</a:t>
            </a:r>
            <a:endParaRPr kumimoji="1" lang="en-US" altLang="ja-JP" sz="1100">
              <a:solidFill>
                <a:sysClr val="windowText" lastClr="000000"/>
              </a:solidFill>
            </a:endParaRPr>
          </a:p>
        </xdr:txBody>
      </xdr:sp>
      <xdr:sp macro="" textlink="">
        <xdr:nvSpPr>
          <xdr:cNvPr id="16" name="正方形/長方形 15"/>
          <xdr:cNvSpPr/>
        </xdr:nvSpPr>
        <xdr:spPr>
          <a:xfrm>
            <a:off x="5718401" y="41279823"/>
            <a:ext cx="3349496" cy="55110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100"/>
              <a:t>Ｆ．事務費　</a:t>
            </a:r>
            <a:r>
              <a:rPr kumimoji="1" lang="en-US" altLang="ja-JP" sz="1100"/>
              <a:t>0.2</a:t>
            </a:r>
            <a:r>
              <a:rPr kumimoji="1" lang="ja-JP" altLang="en-US" sz="1100">
                <a:solidFill>
                  <a:sysClr val="windowText" lastClr="000000"/>
                </a:solidFill>
              </a:rPr>
              <a:t>百万円</a:t>
            </a:r>
            <a:endParaRPr kumimoji="1" lang="en-US" altLang="ja-JP" sz="1100">
              <a:solidFill>
                <a:sysClr val="windowText" lastClr="000000"/>
              </a:solidFill>
            </a:endParaRPr>
          </a:p>
        </xdr:txBody>
      </xdr:sp>
      <xdr:sp macro="" textlink="">
        <xdr:nvSpPr>
          <xdr:cNvPr id="21" name="正方形/長方形 20"/>
          <xdr:cNvSpPr/>
        </xdr:nvSpPr>
        <xdr:spPr>
          <a:xfrm>
            <a:off x="5715000" y="34107137"/>
            <a:ext cx="1372188" cy="18488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lIns="36000" tIns="0" rIns="36000" bIns="0" rtlCol="0" anchor="ctr" anchorCtr="1">
            <a:spAutoFit/>
          </a:bodyPr>
          <a:lstStyle/>
          <a:p>
            <a:pPr algn="l"/>
            <a:r>
              <a:rPr kumimoji="1" lang="en-US" altLang="ja-JP" sz="1100"/>
              <a:t>【</a:t>
            </a:r>
            <a:r>
              <a:rPr kumimoji="1" lang="ja-JP" altLang="en-US" sz="1100"/>
              <a:t>随意契約（少額）等</a:t>
            </a:r>
            <a:r>
              <a:rPr kumimoji="1" lang="en-US" altLang="ja-JP" sz="1100"/>
              <a:t>】</a:t>
            </a:r>
            <a:endParaRPr kumimoji="1" lang="ja-JP" altLang="en-US" sz="1100"/>
          </a:p>
        </xdr:txBody>
      </xdr:sp>
      <xdr:sp macro="" textlink="">
        <xdr:nvSpPr>
          <xdr:cNvPr id="22" name="正方形/長方形 21"/>
          <xdr:cNvSpPr/>
        </xdr:nvSpPr>
        <xdr:spPr>
          <a:xfrm>
            <a:off x="5715000" y="38596109"/>
            <a:ext cx="1235389" cy="18488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lIns="36000" tIns="0" rIns="36000" bIns="0" rtlCol="0" anchor="ctr" anchorCtr="1">
            <a:spAutoFit/>
          </a:bodyPr>
          <a:lstStyle/>
          <a:p>
            <a:pPr algn="ctr"/>
            <a:r>
              <a:rPr kumimoji="1" lang="en-US" altLang="ja-JP" sz="1100"/>
              <a:t>【</a:t>
            </a:r>
            <a:r>
              <a:rPr kumimoji="1" lang="ja-JP" altLang="en-US" sz="1100"/>
              <a:t>随意契約（少額）</a:t>
            </a:r>
            <a:r>
              <a:rPr kumimoji="1" lang="en-US" altLang="ja-JP" sz="1100"/>
              <a:t>】</a:t>
            </a:r>
            <a:endParaRPr kumimoji="1" lang="ja-JP" altLang="en-US" sz="1100"/>
          </a:p>
        </xdr:txBody>
      </xdr:sp>
      <xdr:sp macro="" textlink="">
        <xdr:nvSpPr>
          <xdr:cNvPr id="23" name="正方形/長方形 22"/>
          <xdr:cNvSpPr/>
        </xdr:nvSpPr>
        <xdr:spPr>
          <a:xfrm>
            <a:off x="5715000" y="35343375"/>
            <a:ext cx="636960" cy="18338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lIns="36000" tIns="0" rIns="36000" bIns="0" rtlCol="0" anchor="ctr" anchorCtr="1">
            <a:spAutoFit/>
          </a:bodyPr>
          <a:lstStyle/>
          <a:p>
            <a:pPr algn="ctr"/>
            <a:r>
              <a:rPr kumimoji="1" lang="en-US" altLang="ja-JP" sz="1100"/>
              <a:t>【</a:t>
            </a:r>
            <a:r>
              <a:rPr kumimoji="1" lang="ja-JP" altLang="en-US" sz="1100"/>
              <a:t>諸謝金</a:t>
            </a:r>
            <a:r>
              <a:rPr kumimoji="1" lang="en-US" altLang="ja-JP" sz="1100"/>
              <a:t>】</a:t>
            </a:r>
            <a:endParaRPr kumimoji="1" lang="ja-JP" altLang="en-US" sz="1100"/>
          </a:p>
        </xdr:txBody>
      </xdr:sp>
      <xdr:sp macro="" textlink="">
        <xdr:nvSpPr>
          <xdr:cNvPr id="24" name="正方形/長方形 23"/>
          <xdr:cNvSpPr/>
        </xdr:nvSpPr>
        <xdr:spPr>
          <a:xfrm>
            <a:off x="5715000" y="39842221"/>
            <a:ext cx="636960" cy="18338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lIns="36000" tIns="0" rIns="36000" bIns="0" rtlCol="0" anchor="ctr" anchorCtr="1">
            <a:spAutoFit/>
          </a:bodyPr>
          <a:lstStyle/>
          <a:p>
            <a:pPr algn="ctr"/>
            <a:r>
              <a:rPr kumimoji="1" lang="en-US" altLang="ja-JP" sz="1100"/>
              <a:t>【</a:t>
            </a:r>
            <a:r>
              <a:rPr kumimoji="1" lang="ja-JP" altLang="en-US" sz="1100"/>
              <a:t>諸謝金</a:t>
            </a:r>
            <a:r>
              <a:rPr kumimoji="1" lang="en-US" altLang="ja-JP" sz="1100"/>
              <a:t>】</a:t>
            </a:r>
            <a:endParaRPr kumimoji="1" lang="ja-JP" altLang="en-US" sz="1100"/>
          </a:p>
        </xdr:txBody>
      </xdr:sp>
      <xdr:sp macro="" textlink="">
        <xdr:nvSpPr>
          <xdr:cNvPr id="25" name="正方形/長方形 24"/>
          <xdr:cNvSpPr/>
        </xdr:nvSpPr>
        <xdr:spPr>
          <a:xfrm>
            <a:off x="5442862" y="35120347"/>
            <a:ext cx="2003551" cy="23571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kumimoji="1" lang="ja-JP" altLang="en-US" sz="1100"/>
          </a:p>
        </xdr:txBody>
      </xdr:sp>
      <xdr:sp macro="" textlink="">
        <xdr:nvSpPr>
          <xdr:cNvPr id="26" name="正方形/長方形 25"/>
          <xdr:cNvSpPr/>
        </xdr:nvSpPr>
        <xdr:spPr>
          <a:xfrm>
            <a:off x="5715000" y="34948898"/>
            <a:ext cx="2611325" cy="18488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lIns="36000" tIns="0" rIns="36000" bIns="0" rtlCol="0" anchor="ctr" anchorCtr="1">
            <a:spAutoFit/>
          </a:bodyPr>
          <a:lstStyle/>
          <a:p>
            <a:pPr algn="l"/>
            <a:r>
              <a:rPr kumimoji="1" lang="ja-JP" altLang="en-US" sz="1100"/>
              <a:t>（心の健康づくりに関する小冊子作成代等）</a:t>
            </a:r>
          </a:p>
        </xdr:txBody>
      </xdr:sp>
      <xdr:sp macro="" textlink="">
        <xdr:nvSpPr>
          <xdr:cNvPr id="27" name="正方形/長方形 26"/>
          <xdr:cNvSpPr/>
        </xdr:nvSpPr>
        <xdr:spPr>
          <a:xfrm>
            <a:off x="5715000" y="36168339"/>
            <a:ext cx="1782580" cy="18488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lIns="36000" tIns="0" rIns="36000" bIns="0" rtlCol="0" anchor="ctr" anchorCtr="1">
            <a:spAutoFit/>
          </a:bodyPr>
          <a:lstStyle/>
          <a:p>
            <a:pPr algn="l"/>
            <a:r>
              <a:rPr kumimoji="1" lang="ja-JP" altLang="en-US" sz="1100"/>
              <a:t>（健康相談室相談員謝金等）</a:t>
            </a:r>
          </a:p>
        </xdr:txBody>
      </xdr:sp>
      <xdr:sp macro="" textlink="">
        <xdr:nvSpPr>
          <xdr:cNvPr id="28" name="正方形/長方形 27"/>
          <xdr:cNvSpPr/>
        </xdr:nvSpPr>
        <xdr:spPr>
          <a:xfrm>
            <a:off x="5715000" y="37391479"/>
            <a:ext cx="1959422" cy="18488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lIns="36000" tIns="0" rIns="36000" bIns="0" rtlCol="0" anchor="ctr" anchorCtr="1">
            <a:spAutoFit/>
          </a:bodyPr>
          <a:lstStyle/>
          <a:p>
            <a:pPr algn="ctr"/>
            <a:r>
              <a:rPr kumimoji="1" lang="ja-JP" altLang="en-US" sz="1100"/>
              <a:t>（心の健康づくり研修の旅費等）</a:t>
            </a:r>
          </a:p>
        </xdr:txBody>
      </xdr:sp>
      <xdr:sp macro="" textlink="">
        <xdr:nvSpPr>
          <xdr:cNvPr id="29" name="正方形/長方形 28"/>
          <xdr:cNvSpPr/>
        </xdr:nvSpPr>
        <xdr:spPr>
          <a:xfrm>
            <a:off x="5715000" y="39434167"/>
            <a:ext cx="1508985" cy="18488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lIns="36000" tIns="0" rIns="36000" bIns="0" rtlCol="0" anchor="ctr" anchorCtr="1">
            <a:spAutoFit/>
          </a:bodyPr>
          <a:lstStyle/>
          <a:p>
            <a:pPr algn="l"/>
            <a:r>
              <a:rPr kumimoji="1" lang="ja-JP" altLang="en-US" sz="1100"/>
              <a:t>（健康相談室会場借料）</a:t>
            </a:r>
          </a:p>
        </xdr:txBody>
      </xdr:sp>
      <xdr:sp macro="" textlink="">
        <xdr:nvSpPr>
          <xdr:cNvPr id="30" name="正方形/長方形 29"/>
          <xdr:cNvSpPr/>
        </xdr:nvSpPr>
        <xdr:spPr>
          <a:xfrm>
            <a:off x="5715000" y="40662248"/>
            <a:ext cx="1782581" cy="18488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lIns="36000" tIns="0" rIns="36000" bIns="0" rtlCol="0" anchor="ctr" anchorCtr="1">
            <a:spAutoFit/>
          </a:bodyPr>
          <a:lstStyle/>
          <a:p>
            <a:pPr algn="ctr"/>
            <a:r>
              <a:rPr kumimoji="1" lang="ja-JP" altLang="en-US" sz="1100"/>
              <a:t>（健康相談室相談員謝金等）</a:t>
            </a:r>
          </a:p>
        </xdr:txBody>
      </xdr:sp>
      <xdr:sp macro="" textlink="">
        <xdr:nvSpPr>
          <xdr:cNvPr id="31" name="正方形/長方形 30"/>
          <xdr:cNvSpPr/>
        </xdr:nvSpPr>
        <xdr:spPr>
          <a:xfrm>
            <a:off x="5715000" y="41903593"/>
            <a:ext cx="1782581" cy="18488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lIns="36000" tIns="0" rIns="36000" bIns="0" rtlCol="0" anchor="ctr" anchorCtr="1">
            <a:spAutoFit/>
          </a:bodyPr>
          <a:lstStyle/>
          <a:p>
            <a:pPr algn="ctr"/>
            <a:r>
              <a:rPr kumimoji="1" lang="ja-JP" altLang="en-US" sz="1100"/>
              <a:t>（巡回健康相談室の旅費等）</a:t>
            </a:r>
          </a:p>
        </xdr:txBody>
      </xdr:sp>
      <xdr:sp macro="" textlink="">
        <xdr:nvSpPr>
          <xdr:cNvPr id="33" name="正方形/長方形 32"/>
          <xdr:cNvSpPr/>
        </xdr:nvSpPr>
        <xdr:spPr>
          <a:xfrm>
            <a:off x="2880324" y="39826656"/>
            <a:ext cx="1208652" cy="18488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lIns="36000" tIns="0" rIns="36000" bIns="0" rtlCol="0" anchor="ctr" anchorCtr="1">
            <a:spAutoFit/>
          </a:bodyPr>
          <a:lstStyle/>
          <a:p>
            <a:pPr algn="ctr"/>
            <a:r>
              <a:rPr kumimoji="1" lang="ja-JP" altLang="en-US" sz="1100"/>
              <a:t>本院から予算配分</a:t>
            </a:r>
          </a:p>
        </xdr:txBody>
      </xdr:sp>
      <xdr:cxnSp macro="">
        <xdr:nvCxnSpPr>
          <xdr:cNvPr id="32" name="直線矢印コネクタ 31"/>
          <xdr:cNvCxnSpPr>
            <a:stCxn id="6" idx="3"/>
            <a:endCxn id="8" idx="1"/>
          </xdr:cNvCxnSpPr>
        </xdr:nvCxnSpPr>
        <xdr:spPr>
          <a:xfrm>
            <a:off x="4150180" y="35838666"/>
            <a:ext cx="156822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40" name="直線矢印コネクタ 39"/>
          <xdr:cNvCxnSpPr>
            <a:stCxn id="13" idx="3"/>
            <a:endCxn id="15" idx="1"/>
          </xdr:cNvCxnSpPr>
        </xdr:nvCxnSpPr>
        <xdr:spPr>
          <a:xfrm>
            <a:off x="4150180" y="40332574"/>
            <a:ext cx="156822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9" name="直線コネクタ 38"/>
          <xdr:cNvCxnSpPr/>
        </xdr:nvCxnSpPr>
        <xdr:spPr>
          <a:xfrm>
            <a:off x="4900999" y="34608372"/>
            <a:ext cx="1" cy="245122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9" name="直線コネクタ 48"/>
          <xdr:cNvCxnSpPr/>
        </xdr:nvCxnSpPr>
        <xdr:spPr>
          <a:xfrm>
            <a:off x="4900999" y="39102280"/>
            <a:ext cx="1" cy="245122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2" name="直線矢印コネクタ 51"/>
          <xdr:cNvCxnSpPr>
            <a:endCxn id="7" idx="1"/>
          </xdr:cNvCxnSpPr>
        </xdr:nvCxnSpPr>
        <xdr:spPr>
          <a:xfrm flipV="1">
            <a:off x="4878869" y="34613573"/>
            <a:ext cx="839531" cy="14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6" name="直線矢印コネクタ 55"/>
          <xdr:cNvCxnSpPr>
            <a:endCxn id="9" idx="1"/>
          </xdr:cNvCxnSpPr>
        </xdr:nvCxnSpPr>
        <xdr:spPr>
          <a:xfrm flipV="1">
            <a:off x="4878869" y="37064797"/>
            <a:ext cx="839531" cy="142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9" name="直線矢印コネクタ 58"/>
          <xdr:cNvCxnSpPr>
            <a:endCxn id="14" idx="1"/>
          </xdr:cNvCxnSpPr>
        </xdr:nvCxnSpPr>
        <xdr:spPr>
          <a:xfrm flipV="1">
            <a:off x="4905671" y="39107483"/>
            <a:ext cx="812729" cy="14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1" name="直線矢印コネクタ 60"/>
          <xdr:cNvCxnSpPr>
            <a:endCxn id="16" idx="1"/>
          </xdr:cNvCxnSpPr>
        </xdr:nvCxnSpPr>
        <xdr:spPr>
          <a:xfrm>
            <a:off x="4878869" y="41554937"/>
            <a:ext cx="839531" cy="130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8" name="直線矢印コネクタ 67"/>
          <xdr:cNvCxnSpPr>
            <a:stCxn id="6" idx="2"/>
            <a:endCxn id="13" idx="2"/>
          </xdr:cNvCxnSpPr>
        </xdr:nvCxnSpPr>
        <xdr:spPr>
          <a:xfrm>
            <a:off x="3503839" y="36116349"/>
            <a:ext cx="0" cy="367523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X443"/>
  <sheetViews>
    <sheetView tabSelected="1" view="pageBreakPreview" zoomScale="75" zoomScaleNormal="75" zoomScaleSheetLayoutView="75" zoomScalePageLayoutView="85" workbookViewId="0">
      <selection activeCell="J235" sqref="J235:O235"/>
    </sheetView>
  </sheetViews>
  <sheetFormatPr defaultRowHeight="13.5" x14ac:dyDescent="0.15"/>
  <cols>
    <col min="1" max="49" width="2.625" customWidth="1"/>
    <col min="50" max="50" width="6.5" customWidth="1"/>
  </cols>
  <sheetData>
    <row r="1" spans="1:50" ht="21.75" customHeight="1" thickBot="1" x14ac:dyDescent="0.2">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1" t="s">
        <v>0</v>
      </c>
      <c r="AK1" s="491"/>
      <c r="AL1" s="491"/>
      <c r="AM1" s="491"/>
      <c r="AN1" s="491"/>
      <c r="AO1" s="491"/>
      <c r="AP1" s="491"/>
      <c r="AQ1" s="812" t="s">
        <v>435</v>
      </c>
      <c r="AR1" s="812"/>
      <c r="AS1" s="38" t="str">
        <f>IF(OR(AQ1="　", AQ1=""), "", "-")</f>
        <v/>
      </c>
      <c r="AT1" s="813">
        <v>1</v>
      </c>
      <c r="AU1" s="813"/>
      <c r="AV1" s="39"/>
      <c r="AW1" s="814"/>
      <c r="AX1" s="814"/>
    </row>
    <row r="2" spans="1:50" ht="21" customHeight="1" thickBot="1" x14ac:dyDescent="0.2">
      <c r="A2" s="823">
        <v>29</v>
      </c>
      <c r="B2" s="824"/>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824"/>
      <c r="AD2" s="824"/>
      <c r="AE2" s="824"/>
      <c r="AF2" s="824"/>
      <c r="AG2" s="824"/>
      <c r="AH2" s="824"/>
      <c r="AI2" s="18" t="s">
        <v>66</v>
      </c>
      <c r="AJ2" s="825" t="s">
        <v>371</v>
      </c>
      <c r="AK2" s="825"/>
      <c r="AL2" s="825"/>
      <c r="AM2" s="825"/>
      <c r="AN2" s="825"/>
      <c r="AO2" s="825"/>
      <c r="AP2" s="825"/>
      <c r="AQ2" s="825"/>
      <c r="AR2" s="825"/>
      <c r="AS2" s="825"/>
      <c r="AT2" s="825"/>
      <c r="AU2" s="825"/>
      <c r="AV2" s="825"/>
      <c r="AW2" s="825"/>
      <c r="AX2" s="19" t="s">
        <v>67</v>
      </c>
    </row>
    <row r="3" spans="1:50" ht="24" customHeight="1" x14ac:dyDescent="0.15">
      <c r="A3" s="516" t="s">
        <v>26</v>
      </c>
      <c r="B3" s="517"/>
      <c r="C3" s="517"/>
      <c r="D3" s="517"/>
      <c r="E3" s="517"/>
      <c r="F3" s="517"/>
      <c r="G3" s="492" t="s">
        <v>392</v>
      </c>
      <c r="H3" s="493"/>
      <c r="I3" s="493"/>
      <c r="J3" s="493"/>
      <c r="K3" s="493"/>
      <c r="L3" s="493"/>
      <c r="M3" s="493"/>
      <c r="N3" s="493"/>
      <c r="O3" s="493"/>
      <c r="P3" s="493"/>
      <c r="Q3" s="493"/>
      <c r="R3" s="493"/>
      <c r="S3" s="493"/>
      <c r="T3" s="493"/>
      <c r="U3" s="493"/>
      <c r="V3" s="493"/>
      <c r="W3" s="493"/>
      <c r="X3" s="493"/>
      <c r="Y3" s="494" t="s">
        <v>1</v>
      </c>
      <c r="Z3" s="495"/>
      <c r="AA3" s="495"/>
      <c r="AB3" s="495"/>
      <c r="AC3" s="495"/>
      <c r="AD3" s="496"/>
      <c r="AE3" s="497" t="s">
        <v>393</v>
      </c>
      <c r="AF3" s="498"/>
      <c r="AG3" s="498"/>
      <c r="AH3" s="498"/>
      <c r="AI3" s="498"/>
      <c r="AJ3" s="498"/>
      <c r="AK3" s="498"/>
      <c r="AL3" s="498"/>
      <c r="AM3" s="498"/>
      <c r="AN3" s="498"/>
      <c r="AO3" s="498"/>
      <c r="AP3" s="499"/>
      <c r="AQ3" s="500" t="s">
        <v>2</v>
      </c>
      <c r="AR3" s="495"/>
      <c r="AS3" s="495"/>
      <c r="AT3" s="495"/>
      <c r="AU3" s="495"/>
      <c r="AV3" s="495"/>
      <c r="AW3" s="495"/>
      <c r="AX3" s="501"/>
    </row>
    <row r="4" spans="1:50" ht="24" customHeight="1" x14ac:dyDescent="0.15">
      <c r="A4" s="502" t="s">
        <v>69</v>
      </c>
      <c r="B4" s="503"/>
      <c r="C4" s="503"/>
      <c r="D4" s="503"/>
      <c r="E4" s="503"/>
      <c r="F4" s="504"/>
      <c r="G4" s="711" t="s">
        <v>121</v>
      </c>
      <c r="H4" s="712"/>
      <c r="I4" s="712"/>
      <c r="J4" s="712"/>
      <c r="K4" s="712"/>
      <c r="L4" s="712"/>
      <c r="M4" s="713" t="s">
        <v>68</v>
      </c>
      <c r="N4" s="714"/>
      <c r="O4" s="714"/>
      <c r="P4" s="714"/>
      <c r="Q4" s="714"/>
      <c r="R4" s="715"/>
      <c r="S4" s="716" t="s">
        <v>394</v>
      </c>
      <c r="T4" s="712"/>
      <c r="U4" s="712"/>
      <c r="V4" s="712"/>
      <c r="W4" s="712"/>
      <c r="X4" s="717"/>
      <c r="Y4" s="508" t="s">
        <v>3</v>
      </c>
      <c r="Z4" s="509"/>
      <c r="AA4" s="509"/>
      <c r="AB4" s="509"/>
      <c r="AC4" s="509"/>
      <c r="AD4" s="510"/>
      <c r="AE4" s="511" t="s">
        <v>395</v>
      </c>
      <c r="AF4" s="511"/>
      <c r="AG4" s="511"/>
      <c r="AH4" s="511"/>
      <c r="AI4" s="511"/>
      <c r="AJ4" s="511"/>
      <c r="AK4" s="511"/>
      <c r="AL4" s="511"/>
      <c r="AM4" s="511"/>
      <c r="AN4" s="511"/>
      <c r="AO4" s="511"/>
      <c r="AP4" s="512"/>
      <c r="AQ4" s="513" t="s">
        <v>396</v>
      </c>
      <c r="AR4" s="514"/>
      <c r="AS4" s="514"/>
      <c r="AT4" s="514"/>
      <c r="AU4" s="514"/>
      <c r="AV4" s="514"/>
      <c r="AW4" s="514"/>
      <c r="AX4" s="515"/>
    </row>
    <row r="5" spans="1:50" ht="24" customHeight="1" x14ac:dyDescent="0.15">
      <c r="A5" s="518" t="s">
        <v>4</v>
      </c>
      <c r="B5" s="519"/>
      <c r="C5" s="519"/>
      <c r="D5" s="519"/>
      <c r="E5" s="519"/>
      <c r="F5" s="519"/>
      <c r="G5" s="340" t="s">
        <v>189</v>
      </c>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c r="AM5" s="341"/>
      <c r="AN5" s="341"/>
      <c r="AO5" s="341"/>
      <c r="AP5" s="341"/>
      <c r="AQ5" s="341"/>
      <c r="AR5" s="341"/>
      <c r="AS5" s="341"/>
      <c r="AT5" s="341"/>
      <c r="AU5" s="341"/>
      <c r="AV5" s="341"/>
      <c r="AW5" s="341"/>
      <c r="AX5" s="342"/>
    </row>
    <row r="6" spans="1:50" ht="45" customHeight="1" x14ac:dyDescent="0.15">
      <c r="A6" s="361" t="s">
        <v>22</v>
      </c>
      <c r="B6" s="362"/>
      <c r="C6" s="362"/>
      <c r="D6" s="362"/>
      <c r="E6" s="362"/>
      <c r="F6" s="363"/>
      <c r="G6" s="364" t="s">
        <v>460</v>
      </c>
      <c r="H6" s="365"/>
      <c r="I6" s="365"/>
      <c r="J6" s="365"/>
      <c r="K6" s="365"/>
      <c r="L6" s="365"/>
      <c r="M6" s="365"/>
      <c r="N6" s="365"/>
      <c r="O6" s="365"/>
      <c r="P6" s="365"/>
      <c r="Q6" s="365"/>
      <c r="R6" s="365"/>
      <c r="S6" s="365"/>
      <c r="T6" s="365"/>
      <c r="U6" s="365"/>
      <c r="V6" s="365"/>
      <c r="W6" s="365"/>
      <c r="X6" s="366"/>
      <c r="Y6" s="807" t="s">
        <v>5</v>
      </c>
      <c r="Z6" s="808"/>
      <c r="AA6" s="808"/>
      <c r="AB6" s="808"/>
      <c r="AC6" s="808"/>
      <c r="AD6" s="809"/>
      <c r="AE6" s="535" t="s">
        <v>398</v>
      </c>
      <c r="AF6" s="816"/>
      <c r="AG6" s="816"/>
      <c r="AH6" s="816"/>
      <c r="AI6" s="816"/>
      <c r="AJ6" s="816"/>
      <c r="AK6" s="816"/>
      <c r="AL6" s="816"/>
      <c r="AM6" s="816"/>
      <c r="AN6" s="816"/>
      <c r="AO6" s="816"/>
      <c r="AP6" s="816"/>
      <c r="AQ6" s="816"/>
      <c r="AR6" s="816"/>
      <c r="AS6" s="816"/>
      <c r="AT6" s="816"/>
      <c r="AU6" s="816"/>
      <c r="AV6" s="816"/>
      <c r="AW6" s="816"/>
      <c r="AX6" s="817"/>
    </row>
    <row r="7" spans="1:50" ht="24" customHeight="1" x14ac:dyDescent="0.15">
      <c r="A7" s="361" t="s">
        <v>322</v>
      </c>
      <c r="B7" s="362"/>
      <c r="C7" s="362"/>
      <c r="D7" s="362"/>
      <c r="E7" s="362"/>
      <c r="F7" s="363"/>
      <c r="G7" s="872" t="s">
        <v>397</v>
      </c>
      <c r="H7" s="873"/>
      <c r="I7" s="873"/>
      <c r="J7" s="873"/>
      <c r="K7" s="873"/>
      <c r="L7" s="873"/>
      <c r="M7" s="873"/>
      <c r="N7" s="873"/>
      <c r="O7" s="873"/>
      <c r="P7" s="873"/>
      <c r="Q7" s="873"/>
      <c r="R7" s="873"/>
      <c r="S7" s="873"/>
      <c r="T7" s="873"/>
      <c r="U7" s="873"/>
      <c r="V7" s="873"/>
      <c r="W7" s="873"/>
      <c r="X7" s="874"/>
      <c r="Y7" s="718" t="s">
        <v>323</v>
      </c>
      <c r="Z7" s="719"/>
      <c r="AA7" s="719"/>
      <c r="AB7" s="719"/>
      <c r="AC7" s="719"/>
      <c r="AD7" s="720"/>
      <c r="AE7" s="535" t="s">
        <v>482</v>
      </c>
      <c r="AF7" s="536"/>
      <c r="AG7" s="536"/>
      <c r="AH7" s="536"/>
      <c r="AI7" s="536"/>
      <c r="AJ7" s="536"/>
      <c r="AK7" s="536"/>
      <c r="AL7" s="536"/>
      <c r="AM7" s="536"/>
      <c r="AN7" s="536"/>
      <c r="AO7" s="536"/>
      <c r="AP7" s="536"/>
      <c r="AQ7" s="536"/>
      <c r="AR7" s="536"/>
      <c r="AS7" s="536"/>
      <c r="AT7" s="536"/>
      <c r="AU7" s="536"/>
      <c r="AV7" s="536"/>
      <c r="AW7" s="536"/>
      <c r="AX7" s="537"/>
    </row>
    <row r="8" spans="1:50" ht="69" customHeight="1" x14ac:dyDescent="0.15">
      <c r="A8" s="657" t="s">
        <v>23</v>
      </c>
      <c r="B8" s="658"/>
      <c r="C8" s="658"/>
      <c r="D8" s="658"/>
      <c r="E8" s="658"/>
      <c r="F8" s="658"/>
      <c r="G8" s="721" t="s">
        <v>399</v>
      </c>
      <c r="H8" s="722"/>
      <c r="I8" s="722"/>
      <c r="J8" s="722"/>
      <c r="K8" s="722"/>
      <c r="L8" s="722"/>
      <c r="M8" s="722"/>
      <c r="N8" s="722"/>
      <c r="O8" s="722"/>
      <c r="P8" s="722"/>
      <c r="Q8" s="722"/>
      <c r="R8" s="722"/>
      <c r="S8" s="722"/>
      <c r="T8" s="722"/>
      <c r="U8" s="722"/>
      <c r="V8" s="722"/>
      <c r="W8" s="722"/>
      <c r="X8" s="722"/>
      <c r="Y8" s="722"/>
      <c r="Z8" s="722"/>
      <c r="AA8" s="722"/>
      <c r="AB8" s="722"/>
      <c r="AC8" s="722"/>
      <c r="AD8" s="722"/>
      <c r="AE8" s="722"/>
      <c r="AF8" s="722"/>
      <c r="AG8" s="722"/>
      <c r="AH8" s="722"/>
      <c r="AI8" s="722"/>
      <c r="AJ8" s="722"/>
      <c r="AK8" s="722"/>
      <c r="AL8" s="722"/>
      <c r="AM8" s="722"/>
      <c r="AN8" s="722"/>
      <c r="AO8" s="722"/>
      <c r="AP8" s="722"/>
      <c r="AQ8" s="722"/>
      <c r="AR8" s="722"/>
      <c r="AS8" s="722"/>
      <c r="AT8" s="722"/>
      <c r="AU8" s="722"/>
      <c r="AV8" s="722"/>
      <c r="AW8" s="722"/>
      <c r="AX8" s="723"/>
    </row>
    <row r="9" spans="1:50" ht="99" customHeight="1" x14ac:dyDescent="0.15">
      <c r="A9" s="538" t="s">
        <v>30</v>
      </c>
      <c r="B9" s="539"/>
      <c r="C9" s="539"/>
      <c r="D9" s="539"/>
      <c r="E9" s="539"/>
      <c r="F9" s="539"/>
      <c r="G9" s="540" t="s">
        <v>455</v>
      </c>
      <c r="H9" s="541"/>
      <c r="I9" s="541"/>
      <c r="J9" s="541"/>
      <c r="K9" s="541"/>
      <c r="L9" s="541"/>
      <c r="M9" s="541"/>
      <c r="N9" s="541"/>
      <c r="O9" s="541"/>
      <c r="P9" s="541"/>
      <c r="Q9" s="541"/>
      <c r="R9" s="541"/>
      <c r="S9" s="541"/>
      <c r="T9" s="541"/>
      <c r="U9" s="541"/>
      <c r="V9" s="541"/>
      <c r="W9" s="541"/>
      <c r="X9" s="541"/>
      <c r="Y9" s="541"/>
      <c r="Z9" s="541"/>
      <c r="AA9" s="541"/>
      <c r="AB9" s="541"/>
      <c r="AC9" s="541"/>
      <c r="AD9" s="541"/>
      <c r="AE9" s="541"/>
      <c r="AF9" s="541"/>
      <c r="AG9" s="541"/>
      <c r="AH9" s="541"/>
      <c r="AI9" s="541"/>
      <c r="AJ9" s="541"/>
      <c r="AK9" s="541"/>
      <c r="AL9" s="541"/>
      <c r="AM9" s="541"/>
      <c r="AN9" s="541"/>
      <c r="AO9" s="541"/>
      <c r="AP9" s="541"/>
      <c r="AQ9" s="541"/>
      <c r="AR9" s="541"/>
      <c r="AS9" s="541"/>
      <c r="AT9" s="541"/>
      <c r="AU9" s="541"/>
      <c r="AV9" s="541"/>
      <c r="AW9" s="541"/>
      <c r="AX9" s="542"/>
    </row>
    <row r="10" spans="1:50" ht="24" customHeight="1" x14ac:dyDescent="0.15">
      <c r="A10" s="538" t="s">
        <v>6</v>
      </c>
      <c r="B10" s="539"/>
      <c r="C10" s="539"/>
      <c r="D10" s="539"/>
      <c r="E10" s="539"/>
      <c r="F10" s="543"/>
      <c r="G10" s="505" t="s">
        <v>400</v>
      </c>
      <c r="H10" s="506"/>
      <c r="I10" s="506"/>
      <c r="J10" s="506"/>
      <c r="K10" s="506"/>
      <c r="L10" s="506"/>
      <c r="M10" s="506"/>
      <c r="N10" s="506"/>
      <c r="O10" s="506"/>
      <c r="P10" s="506"/>
      <c r="Q10" s="506"/>
      <c r="R10" s="506"/>
      <c r="S10" s="506"/>
      <c r="T10" s="506"/>
      <c r="U10" s="506"/>
      <c r="V10" s="506"/>
      <c r="W10" s="506"/>
      <c r="X10" s="506"/>
      <c r="Y10" s="506"/>
      <c r="Z10" s="506"/>
      <c r="AA10" s="506"/>
      <c r="AB10" s="506"/>
      <c r="AC10" s="506"/>
      <c r="AD10" s="506"/>
      <c r="AE10" s="506"/>
      <c r="AF10" s="506"/>
      <c r="AG10" s="506"/>
      <c r="AH10" s="506"/>
      <c r="AI10" s="506"/>
      <c r="AJ10" s="506"/>
      <c r="AK10" s="506"/>
      <c r="AL10" s="506"/>
      <c r="AM10" s="506"/>
      <c r="AN10" s="506"/>
      <c r="AO10" s="506"/>
      <c r="AP10" s="506"/>
      <c r="AQ10" s="506"/>
      <c r="AR10" s="506"/>
      <c r="AS10" s="506"/>
      <c r="AT10" s="506"/>
      <c r="AU10" s="506"/>
      <c r="AV10" s="506"/>
      <c r="AW10" s="506"/>
      <c r="AX10" s="507"/>
    </row>
    <row r="11" spans="1:50" ht="21.95" customHeight="1" x14ac:dyDescent="0.15">
      <c r="A11" s="651" t="s">
        <v>24</v>
      </c>
      <c r="B11" s="652"/>
      <c r="C11" s="652"/>
      <c r="D11" s="652"/>
      <c r="E11" s="652"/>
      <c r="F11" s="653"/>
      <c r="G11" s="619"/>
      <c r="H11" s="620"/>
      <c r="I11" s="620"/>
      <c r="J11" s="620"/>
      <c r="K11" s="620"/>
      <c r="L11" s="620"/>
      <c r="M11" s="620"/>
      <c r="N11" s="620"/>
      <c r="O11" s="620"/>
      <c r="P11" s="520">
        <f t="shared" ref="P11" si="0">W11-1</f>
        <v>26</v>
      </c>
      <c r="Q11" s="521"/>
      <c r="R11" s="521"/>
      <c r="S11" s="521"/>
      <c r="T11" s="521"/>
      <c r="U11" s="521"/>
      <c r="V11" s="522"/>
      <c r="W11" s="520">
        <f t="shared" ref="W11" si="1">AD11-1</f>
        <v>27</v>
      </c>
      <c r="X11" s="521"/>
      <c r="Y11" s="521"/>
      <c r="Z11" s="521"/>
      <c r="AA11" s="521"/>
      <c r="AB11" s="521"/>
      <c r="AC11" s="522"/>
      <c r="AD11" s="520">
        <f>AK11-1</f>
        <v>28</v>
      </c>
      <c r="AE11" s="521"/>
      <c r="AF11" s="521"/>
      <c r="AG11" s="521"/>
      <c r="AH11" s="521"/>
      <c r="AI11" s="521"/>
      <c r="AJ11" s="522"/>
      <c r="AK11" s="520">
        <f>A2</f>
        <v>29</v>
      </c>
      <c r="AL11" s="521"/>
      <c r="AM11" s="521"/>
      <c r="AN11" s="521"/>
      <c r="AO11" s="521"/>
      <c r="AP11" s="521"/>
      <c r="AQ11" s="522"/>
      <c r="AR11" s="660">
        <f>AK11+1</f>
        <v>30</v>
      </c>
      <c r="AS11" s="661"/>
      <c r="AT11" s="661"/>
      <c r="AU11" s="661"/>
      <c r="AV11" s="661"/>
      <c r="AW11" s="661"/>
      <c r="AX11" s="662"/>
    </row>
    <row r="12" spans="1:50" ht="21.75" customHeight="1" x14ac:dyDescent="0.15">
      <c r="A12" s="654"/>
      <c r="B12" s="655"/>
      <c r="C12" s="655"/>
      <c r="D12" s="655"/>
      <c r="E12" s="655"/>
      <c r="F12" s="656"/>
      <c r="G12" s="621" t="s">
        <v>7</v>
      </c>
      <c r="H12" s="622"/>
      <c r="I12" s="627" t="s">
        <v>8</v>
      </c>
      <c r="J12" s="628"/>
      <c r="K12" s="628"/>
      <c r="L12" s="628"/>
      <c r="M12" s="628"/>
      <c r="N12" s="628"/>
      <c r="O12" s="629"/>
      <c r="P12" s="523">
        <v>13</v>
      </c>
      <c r="Q12" s="524"/>
      <c r="R12" s="524"/>
      <c r="S12" s="524"/>
      <c r="T12" s="524"/>
      <c r="U12" s="524"/>
      <c r="V12" s="525"/>
      <c r="W12" s="523">
        <v>12</v>
      </c>
      <c r="X12" s="524"/>
      <c r="Y12" s="524"/>
      <c r="Z12" s="524"/>
      <c r="AA12" s="524"/>
      <c r="AB12" s="524"/>
      <c r="AC12" s="525"/>
      <c r="AD12" s="523">
        <v>11</v>
      </c>
      <c r="AE12" s="524"/>
      <c r="AF12" s="524"/>
      <c r="AG12" s="524"/>
      <c r="AH12" s="524"/>
      <c r="AI12" s="524"/>
      <c r="AJ12" s="525"/>
      <c r="AK12" s="523">
        <v>11</v>
      </c>
      <c r="AL12" s="524"/>
      <c r="AM12" s="524"/>
      <c r="AN12" s="524"/>
      <c r="AO12" s="524"/>
      <c r="AP12" s="524"/>
      <c r="AQ12" s="525"/>
      <c r="AR12" s="877">
        <v>10</v>
      </c>
      <c r="AS12" s="878"/>
      <c r="AT12" s="878"/>
      <c r="AU12" s="878"/>
      <c r="AV12" s="878"/>
      <c r="AW12" s="878"/>
      <c r="AX12" s="879"/>
    </row>
    <row r="13" spans="1:50" ht="21.95" customHeight="1" x14ac:dyDescent="0.15">
      <c r="A13" s="654"/>
      <c r="B13" s="655"/>
      <c r="C13" s="655"/>
      <c r="D13" s="655"/>
      <c r="E13" s="655"/>
      <c r="F13" s="656"/>
      <c r="G13" s="623"/>
      <c r="H13" s="624"/>
      <c r="I13" s="529" t="s">
        <v>9</v>
      </c>
      <c r="J13" s="532"/>
      <c r="K13" s="532"/>
      <c r="L13" s="532"/>
      <c r="M13" s="532"/>
      <c r="N13" s="532"/>
      <c r="O13" s="533"/>
      <c r="P13" s="523">
        <v>0</v>
      </c>
      <c r="Q13" s="524"/>
      <c r="R13" s="524"/>
      <c r="S13" s="524"/>
      <c r="T13" s="524"/>
      <c r="U13" s="524"/>
      <c r="V13" s="525"/>
      <c r="W13" s="523">
        <v>0</v>
      </c>
      <c r="X13" s="524"/>
      <c r="Y13" s="524"/>
      <c r="Z13" s="524"/>
      <c r="AA13" s="524"/>
      <c r="AB13" s="524"/>
      <c r="AC13" s="525"/>
      <c r="AD13" s="523">
        <v>0</v>
      </c>
      <c r="AE13" s="524"/>
      <c r="AF13" s="524"/>
      <c r="AG13" s="524"/>
      <c r="AH13" s="524"/>
      <c r="AI13" s="524"/>
      <c r="AJ13" s="525"/>
      <c r="AK13" s="607"/>
      <c r="AL13" s="608"/>
      <c r="AM13" s="608"/>
      <c r="AN13" s="608"/>
      <c r="AO13" s="608"/>
      <c r="AP13" s="608"/>
      <c r="AQ13" s="609"/>
      <c r="AR13" s="590"/>
      <c r="AS13" s="590"/>
      <c r="AT13" s="590"/>
      <c r="AU13" s="590"/>
      <c r="AV13" s="590"/>
      <c r="AW13" s="590"/>
      <c r="AX13" s="591"/>
    </row>
    <row r="14" spans="1:50" ht="21.95" customHeight="1" x14ac:dyDescent="0.15">
      <c r="A14" s="654"/>
      <c r="B14" s="655"/>
      <c r="C14" s="655"/>
      <c r="D14" s="655"/>
      <c r="E14" s="655"/>
      <c r="F14" s="656"/>
      <c r="G14" s="623"/>
      <c r="H14" s="624"/>
      <c r="I14" s="529" t="s">
        <v>53</v>
      </c>
      <c r="J14" s="530"/>
      <c r="K14" s="530"/>
      <c r="L14" s="530"/>
      <c r="M14" s="530"/>
      <c r="N14" s="530"/>
      <c r="O14" s="531"/>
      <c r="P14" s="523">
        <v>0</v>
      </c>
      <c r="Q14" s="524"/>
      <c r="R14" s="524"/>
      <c r="S14" s="524"/>
      <c r="T14" s="524"/>
      <c r="U14" s="524"/>
      <c r="V14" s="525"/>
      <c r="W14" s="523">
        <v>0</v>
      </c>
      <c r="X14" s="524"/>
      <c r="Y14" s="524"/>
      <c r="Z14" s="524"/>
      <c r="AA14" s="524"/>
      <c r="AB14" s="524"/>
      <c r="AC14" s="525"/>
      <c r="AD14" s="523">
        <v>0</v>
      </c>
      <c r="AE14" s="524"/>
      <c r="AF14" s="524"/>
      <c r="AG14" s="524"/>
      <c r="AH14" s="524"/>
      <c r="AI14" s="524"/>
      <c r="AJ14" s="525"/>
      <c r="AK14" s="523">
        <v>0</v>
      </c>
      <c r="AL14" s="524"/>
      <c r="AM14" s="524"/>
      <c r="AN14" s="524"/>
      <c r="AO14" s="524"/>
      <c r="AP14" s="524"/>
      <c r="AQ14" s="525"/>
      <c r="AR14" s="523"/>
      <c r="AS14" s="524"/>
      <c r="AT14" s="524"/>
      <c r="AU14" s="524"/>
      <c r="AV14" s="524"/>
      <c r="AW14" s="524"/>
      <c r="AX14" s="557"/>
    </row>
    <row r="15" spans="1:50" ht="21.95" customHeight="1" x14ac:dyDescent="0.15">
      <c r="A15" s="654"/>
      <c r="B15" s="655"/>
      <c r="C15" s="655"/>
      <c r="D15" s="655"/>
      <c r="E15" s="655"/>
      <c r="F15" s="656"/>
      <c r="G15" s="623"/>
      <c r="H15" s="624"/>
      <c r="I15" s="529" t="s">
        <v>54</v>
      </c>
      <c r="J15" s="530"/>
      <c r="K15" s="530"/>
      <c r="L15" s="530"/>
      <c r="M15" s="530"/>
      <c r="N15" s="530"/>
      <c r="O15" s="531"/>
      <c r="P15" s="523">
        <v>0</v>
      </c>
      <c r="Q15" s="524"/>
      <c r="R15" s="524"/>
      <c r="S15" s="524"/>
      <c r="T15" s="524"/>
      <c r="U15" s="524"/>
      <c r="V15" s="525"/>
      <c r="W15" s="523">
        <v>0</v>
      </c>
      <c r="X15" s="524"/>
      <c r="Y15" s="524"/>
      <c r="Z15" s="524"/>
      <c r="AA15" s="524"/>
      <c r="AB15" s="524"/>
      <c r="AC15" s="525"/>
      <c r="AD15" s="523">
        <v>0</v>
      </c>
      <c r="AE15" s="524"/>
      <c r="AF15" s="524"/>
      <c r="AG15" s="524"/>
      <c r="AH15" s="524"/>
      <c r="AI15" s="524"/>
      <c r="AJ15" s="525"/>
      <c r="AK15" s="607"/>
      <c r="AL15" s="608"/>
      <c r="AM15" s="608"/>
      <c r="AN15" s="608"/>
      <c r="AO15" s="608"/>
      <c r="AP15" s="608"/>
      <c r="AQ15" s="609"/>
      <c r="AR15" s="610"/>
      <c r="AS15" s="611"/>
      <c r="AT15" s="611"/>
      <c r="AU15" s="611"/>
      <c r="AV15" s="611"/>
      <c r="AW15" s="611"/>
      <c r="AX15" s="612"/>
    </row>
    <row r="16" spans="1:50" ht="21.95" customHeight="1" x14ac:dyDescent="0.15">
      <c r="A16" s="654"/>
      <c r="B16" s="655"/>
      <c r="C16" s="655"/>
      <c r="D16" s="655"/>
      <c r="E16" s="655"/>
      <c r="F16" s="656"/>
      <c r="G16" s="623"/>
      <c r="H16" s="624"/>
      <c r="I16" s="529" t="s">
        <v>52</v>
      </c>
      <c r="J16" s="532"/>
      <c r="K16" s="532"/>
      <c r="L16" s="532"/>
      <c r="M16" s="532"/>
      <c r="N16" s="532"/>
      <c r="O16" s="533"/>
      <c r="P16" s="523">
        <v>0</v>
      </c>
      <c r="Q16" s="524"/>
      <c r="R16" s="524"/>
      <c r="S16" s="524"/>
      <c r="T16" s="524"/>
      <c r="U16" s="524"/>
      <c r="V16" s="525"/>
      <c r="W16" s="523">
        <v>0</v>
      </c>
      <c r="X16" s="524"/>
      <c r="Y16" s="524"/>
      <c r="Z16" s="524"/>
      <c r="AA16" s="524"/>
      <c r="AB16" s="524"/>
      <c r="AC16" s="525"/>
      <c r="AD16" s="523">
        <v>0</v>
      </c>
      <c r="AE16" s="524"/>
      <c r="AF16" s="524"/>
      <c r="AG16" s="524"/>
      <c r="AH16" s="524"/>
      <c r="AI16" s="524"/>
      <c r="AJ16" s="525"/>
      <c r="AK16" s="607"/>
      <c r="AL16" s="608"/>
      <c r="AM16" s="608"/>
      <c r="AN16" s="608"/>
      <c r="AO16" s="608"/>
      <c r="AP16" s="608"/>
      <c r="AQ16" s="609"/>
      <c r="AR16" s="875"/>
      <c r="AS16" s="875"/>
      <c r="AT16" s="875"/>
      <c r="AU16" s="875"/>
      <c r="AV16" s="875"/>
      <c r="AW16" s="875"/>
      <c r="AX16" s="876"/>
    </row>
    <row r="17" spans="1:50" ht="21.95" customHeight="1" x14ac:dyDescent="0.15">
      <c r="A17" s="654"/>
      <c r="B17" s="655"/>
      <c r="C17" s="655"/>
      <c r="D17" s="655"/>
      <c r="E17" s="655"/>
      <c r="F17" s="656"/>
      <c r="G17" s="625"/>
      <c r="H17" s="626"/>
      <c r="I17" s="888" t="s">
        <v>20</v>
      </c>
      <c r="J17" s="889"/>
      <c r="K17" s="889"/>
      <c r="L17" s="889"/>
      <c r="M17" s="889"/>
      <c r="N17" s="889"/>
      <c r="O17" s="890"/>
      <c r="P17" s="553">
        <f>SUM(P12:V16)</f>
        <v>13</v>
      </c>
      <c r="Q17" s="554"/>
      <c r="R17" s="554"/>
      <c r="S17" s="554"/>
      <c r="T17" s="554"/>
      <c r="U17" s="554"/>
      <c r="V17" s="555"/>
      <c r="W17" s="553">
        <f>SUM(W12:AC16)</f>
        <v>12</v>
      </c>
      <c r="X17" s="554"/>
      <c r="Y17" s="554"/>
      <c r="Z17" s="554"/>
      <c r="AA17" s="554"/>
      <c r="AB17" s="554"/>
      <c r="AC17" s="555"/>
      <c r="AD17" s="553">
        <f>SUM(AD12:AJ16)</f>
        <v>11</v>
      </c>
      <c r="AE17" s="554"/>
      <c r="AF17" s="554"/>
      <c r="AG17" s="554"/>
      <c r="AH17" s="554"/>
      <c r="AI17" s="554"/>
      <c r="AJ17" s="555"/>
      <c r="AK17" s="553">
        <f>SUM(AK12:AQ16)</f>
        <v>11</v>
      </c>
      <c r="AL17" s="554"/>
      <c r="AM17" s="554"/>
      <c r="AN17" s="554"/>
      <c r="AO17" s="554"/>
      <c r="AP17" s="554"/>
      <c r="AQ17" s="555"/>
      <c r="AR17" s="553">
        <f>SUM(AR12:AX16)</f>
        <v>10</v>
      </c>
      <c r="AS17" s="554"/>
      <c r="AT17" s="554"/>
      <c r="AU17" s="554"/>
      <c r="AV17" s="554"/>
      <c r="AW17" s="554"/>
      <c r="AX17" s="556"/>
    </row>
    <row r="18" spans="1:50" ht="21.95" customHeight="1" x14ac:dyDescent="0.15">
      <c r="A18" s="654"/>
      <c r="B18" s="655"/>
      <c r="C18" s="655"/>
      <c r="D18" s="655"/>
      <c r="E18" s="655"/>
      <c r="F18" s="656"/>
      <c r="G18" s="832" t="s">
        <v>10</v>
      </c>
      <c r="H18" s="833"/>
      <c r="I18" s="833"/>
      <c r="J18" s="833"/>
      <c r="K18" s="833"/>
      <c r="L18" s="833"/>
      <c r="M18" s="833"/>
      <c r="N18" s="833"/>
      <c r="O18" s="833"/>
      <c r="P18" s="639">
        <v>9</v>
      </c>
      <c r="Q18" s="640"/>
      <c r="R18" s="640"/>
      <c r="S18" s="640"/>
      <c r="T18" s="640"/>
      <c r="U18" s="640"/>
      <c r="V18" s="641"/>
      <c r="W18" s="639">
        <v>8</v>
      </c>
      <c r="X18" s="640"/>
      <c r="Y18" s="640"/>
      <c r="Z18" s="640"/>
      <c r="AA18" s="640"/>
      <c r="AB18" s="640"/>
      <c r="AC18" s="641"/>
      <c r="AD18" s="639">
        <v>7</v>
      </c>
      <c r="AE18" s="640"/>
      <c r="AF18" s="640"/>
      <c r="AG18" s="640"/>
      <c r="AH18" s="640"/>
      <c r="AI18" s="640"/>
      <c r="AJ18" s="641"/>
      <c r="AK18" s="423"/>
      <c r="AL18" s="423"/>
      <c r="AM18" s="423"/>
      <c r="AN18" s="423"/>
      <c r="AO18" s="423"/>
      <c r="AP18" s="423"/>
      <c r="AQ18" s="423"/>
      <c r="AR18" s="423"/>
      <c r="AS18" s="423"/>
      <c r="AT18" s="423"/>
      <c r="AU18" s="423"/>
      <c r="AV18" s="423"/>
      <c r="AW18" s="423"/>
      <c r="AX18" s="424"/>
    </row>
    <row r="19" spans="1:50" ht="21.95" customHeight="1" x14ac:dyDescent="0.15">
      <c r="A19" s="654"/>
      <c r="B19" s="655"/>
      <c r="C19" s="655"/>
      <c r="D19" s="655"/>
      <c r="E19" s="655"/>
      <c r="F19" s="656"/>
      <c r="G19" s="898" t="s">
        <v>374</v>
      </c>
      <c r="H19" s="899"/>
      <c r="I19" s="899"/>
      <c r="J19" s="899"/>
      <c r="K19" s="899"/>
      <c r="L19" s="899"/>
      <c r="M19" s="899"/>
      <c r="N19" s="899"/>
      <c r="O19" s="900"/>
      <c r="P19" s="574">
        <f>IF(P17=0, "-", P18/P17)</f>
        <v>0.69230769230769229</v>
      </c>
      <c r="Q19" s="574"/>
      <c r="R19" s="574"/>
      <c r="S19" s="574"/>
      <c r="T19" s="574"/>
      <c r="U19" s="574"/>
      <c r="V19" s="574"/>
      <c r="W19" s="574">
        <f>IF(W17=0, "-", W18/W17)</f>
        <v>0.66666666666666663</v>
      </c>
      <c r="X19" s="574"/>
      <c r="Y19" s="574"/>
      <c r="Z19" s="574"/>
      <c r="AA19" s="574"/>
      <c r="AB19" s="574"/>
      <c r="AC19" s="574"/>
      <c r="AD19" s="574">
        <f>IF(AD17=0, "-", AD18/AD17)</f>
        <v>0.63636363636363635</v>
      </c>
      <c r="AE19" s="574"/>
      <c r="AF19" s="574"/>
      <c r="AG19" s="574"/>
      <c r="AH19" s="574"/>
      <c r="AI19" s="574"/>
      <c r="AJ19" s="574"/>
      <c r="AK19" s="836"/>
      <c r="AL19" s="837"/>
      <c r="AM19" s="837"/>
      <c r="AN19" s="837"/>
      <c r="AO19" s="837"/>
      <c r="AP19" s="837"/>
      <c r="AQ19" s="838"/>
      <c r="AR19" s="836"/>
      <c r="AS19" s="837"/>
      <c r="AT19" s="837"/>
      <c r="AU19" s="837"/>
      <c r="AV19" s="837"/>
      <c r="AW19" s="837"/>
      <c r="AX19" s="839"/>
    </row>
    <row r="20" spans="1:50" ht="27" customHeight="1" x14ac:dyDescent="0.15">
      <c r="A20" s="657"/>
      <c r="B20" s="658"/>
      <c r="C20" s="658"/>
      <c r="D20" s="658"/>
      <c r="E20" s="658"/>
      <c r="F20" s="659"/>
      <c r="G20" s="880" t="s">
        <v>373</v>
      </c>
      <c r="H20" s="881"/>
      <c r="I20" s="881"/>
      <c r="J20" s="881"/>
      <c r="K20" s="881"/>
      <c r="L20" s="881"/>
      <c r="M20" s="881"/>
      <c r="N20" s="881"/>
      <c r="O20" s="881"/>
      <c r="P20" s="574">
        <v>0.69</v>
      </c>
      <c r="Q20" s="574"/>
      <c r="R20" s="574"/>
      <c r="S20" s="574"/>
      <c r="T20" s="574"/>
      <c r="U20" s="574"/>
      <c r="V20" s="574"/>
      <c r="W20" s="574">
        <v>0.67</v>
      </c>
      <c r="X20" s="574"/>
      <c r="Y20" s="574"/>
      <c r="Z20" s="574"/>
      <c r="AA20" s="574"/>
      <c r="AB20" s="574"/>
      <c r="AC20" s="574"/>
      <c r="AD20" s="574">
        <v>0.64</v>
      </c>
      <c r="AE20" s="574"/>
      <c r="AF20" s="574"/>
      <c r="AG20" s="574"/>
      <c r="AH20" s="574"/>
      <c r="AI20" s="574"/>
      <c r="AJ20" s="574"/>
      <c r="AK20" s="423"/>
      <c r="AL20" s="423"/>
      <c r="AM20" s="423"/>
      <c r="AN20" s="423"/>
      <c r="AO20" s="423"/>
      <c r="AP20" s="423"/>
      <c r="AQ20" s="423"/>
      <c r="AR20" s="423"/>
      <c r="AS20" s="423"/>
      <c r="AT20" s="423"/>
      <c r="AU20" s="423"/>
      <c r="AV20" s="423"/>
      <c r="AW20" s="423"/>
      <c r="AX20" s="424"/>
    </row>
    <row r="21" spans="1:50" ht="21.95" customHeight="1" x14ac:dyDescent="0.15">
      <c r="A21" s="561" t="s">
        <v>376</v>
      </c>
      <c r="B21" s="562"/>
      <c r="C21" s="562"/>
      <c r="D21" s="562"/>
      <c r="E21" s="562"/>
      <c r="F21" s="563"/>
      <c r="G21" s="570" t="s">
        <v>461</v>
      </c>
      <c r="H21" s="571"/>
      <c r="I21" s="571"/>
      <c r="J21" s="571"/>
      <c r="K21" s="571"/>
      <c r="L21" s="571"/>
      <c r="M21" s="571"/>
      <c r="N21" s="571"/>
      <c r="O21" s="572"/>
      <c r="P21" s="882">
        <f>AK11</f>
        <v>29</v>
      </c>
      <c r="Q21" s="883"/>
      <c r="R21" s="883"/>
      <c r="S21" s="883"/>
      <c r="T21" s="883"/>
      <c r="U21" s="883"/>
      <c r="V21" s="884"/>
      <c r="W21" s="885">
        <f>P21+1</f>
        <v>30</v>
      </c>
      <c r="X21" s="886"/>
      <c r="Y21" s="886"/>
      <c r="Z21" s="886"/>
      <c r="AA21" s="886"/>
      <c r="AB21" s="886"/>
      <c r="AC21" s="887"/>
      <c r="AD21" s="840" t="s">
        <v>25</v>
      </c>
      <c r="AE21" s="571"/>
      <c r="AF21" s="571"/>
      <c r="AG21" s="571"/>
      <c r="AH21" s="571"/>
      <c r="AI21" s="571"/>
      <c r="AJ21" s="571"/>
      <c r="AK21" s="571"/>
      <c r="AL21" s="571"/>
      <c r="AM21" s="571"/>
      <c r="AN21" s="571"/>
      <c r="AO21" s="571"/>
      <c r="AP21" s="571"/>
      <c r="AQ21" s="571"/>
      <c r="AR21" s="571"/>
      <c r="AS21" s="571"/>
      <c r="AT21" s="571"/>
      <c r="AU21" s="571"/>
      <c r="AV21" s="571"/>
      <c r="AW21" s="571"/>
      <c r="AX21" s="841"/>
    </row>
    <row r="22" spans="1:50" ht="18.75" customHeight="1" x14ac:dyDescent="0.15">
      <c r="A22" s="564"/>
      <c r="B22" s="565"/>
      <c r="C22" s="565"/>
      <c r="D22" s="565"/>
      <c r="E22" s="565"/>
      <c r="F22" s="566"/>
      <c r="G22" s="420" t="s">
        <v>401</v>
      </c>
      <c r="H22" s="421"/>
      <c r="I22" s="421"/>
      <c r="J22" s="421"/>
      <c r="K22" s="421"/>
      <c r="L22" s="421"/>
      <c r="M22" s="421"/>
      <c r="N22" s="421"/>
      <c r="O22" s="422"/>
      <c r="P22" s="584">
        <v>7.5</v>
      </c>
      <c r="Q22" s="585"/>
      <c r="R22" s="585"/>
      <c r="S22" s="585"/>
      <c r="T22" s="585"/>
      <c r="U22" s="585"/>
      <c r="V22" s="586"/>
      <c r="W22" s="584">
        <v>7.1790000000000003</v>
      </c>
      <c r="X22" s="585"/>
      <c r="Y22" s="585"/>
      <c r="Z22" s="585"/>
      <c r="AA22" s="585"/>
      <c r="AB22" s="585"/>
      <c r="AC22" s="586"/>
      <c r="AD22" s="842" t="s">
        <v>496</v>
      </c>
      <c r="AE22" s="843"/>
      <c r="AF22" s="843"/>
      <c r="AG22" s="843"/>
      <c r="AH22" s="843"/>
      <c r="AI22" s="843"/>
      <c r="AJ22" s="843"/>
      <c r="AK22" s="843"/>
      <c r="AL22" s="843"/>
      <c r="AM22" s="843"/>
      <c r="AN22" s="843"/>
      <c r="AO22" s="843"/>
      <c r="AP22" s="843"/>
      <c r="AQ22" s="843"/>
      <c r="AR22" s="843"/>
      <c r="AS22" s="843"/>
      <c r="AT22" s="843"/>
      <c r="AU22" s="843"/>
      <c r="AV22" s="843"/>
      <c r="AW22" s="843"/>
      <c r="AX22" s="844"/>
    </row>
    <row r="23" spans="1:50" ht="18.75" customHeight="1" x14ac:dyDescent="0.15">
      <c r="A23" s="564"/>
      <c r="B23" s="565"/>
      <c r="C23" s="565"/>
      <c r="D23" s="565"/>
      <c r="E23" s="565"/>
      <c r="F23" s="566"/>
      <c r="G23" s="186" t="s">
        <v>405</v>
      </c>
      <c r="H23" s="187"/>
      <c r="I23" s="187"/>
      <c r="J23" s="187"/>
      <c r="K23" s="187"/>
      <c r="L23" s="187"/>
      <c r="M23" s="187"/>
      <c r="N23" s="187"/>
      <c r="O23" s="188"/>
      <c r="P23" s="575">
        <v>1.8</v>
      </c>
      <c r="Q23" s="576"/>
      <c r="R23" s="576"/>
      <c r="S23" s="576"/>
      <c r="T23" s="576"/>
      <c r="U23" s="576"/>
      <c r="V23" s="577"/>
      <c r="W23" s="575">
        <v>1.81</v>
      </c>
      <c r="X23" s="576"/>
      <c r="Y23" s="576"/>
      <c r="Z23" s="576"/>
      <c r="AA23" s="576"/>
      <c r="AB23" s="576"/>
      <c r="AC23" s="577"/>
      <c r="AD23" s="845"/>
      <c r="AE23" s="846"/>
      <c r="AF23" s="846"/>
      <c r="AG23" s="846"/>
      <c r="AH23" s="846"/>
      <c r="AI23" s="846"/>
      <c r="AJ23" s="846"/>
      <c r="AK23" s="846"/>
      <c r="AL23" s="846"/>
      <c r="AM23" s="846"/>
      <c r="AN23" s="846"/>
      <c r="AO23" s="846"/>
      <c r="AP23" s="846"/>
      <c r="AQ23" s="846"/>
      <c r="AR23" s="846"/>
      <c r="AS23" s="846"/>
      <c r="AT23" s="846"/>
      <c r="AU23" s="846"/>
      <c r="AV23" s="846"/>
      <c r="AW23" s="846"/>
      <c r="AX23" s="847"/>
    </row>
    <row r="24" spans="1:50" ht="18.75" customHeight="1" x14ac:dyDescent="0.15">
      <c r="A24" s="564"/>
      <c r="B24" s="565"/>
      <c r="C24" s="565"/>
      <c r="D24" s="565"/>
      <c r="E24" s="565"/>
      <c r="F24" s="566"/>
      <c r="G24" s="186" t="s">
        <v>402</v>
      </c>
      <c r="H24" s="187"/>
      <c r="I24" s="187"/>
      <c r="J24" s="187"/>
      <c r="K24" s="187"/>
      <c r="L24" s="187"/>
      <c r="M24" s="187"/>
      <c r="N24" s="187"/>
      <c r="O24" s="188"/>
      <c r="P24" s="575">
        <v>0.7</v>
      </c>
      <c r="Q24" s="576"/>
      <c r="R24" s="576"/>
      <c r="S24" s="576"/>
      <c r="T24" s="576"/>
      <c r="U24" s="576"/>
      <c r="V24" s="577"/>
      <c r="W24" s="575">
        <v>0.68400000000000005</v>
      </c>
      <c r="X24" s="576"/>
      <c r="Y24" s="576"/>
      <c r="Z24" s="576"/>
      <c r="AA24" s="576"/>
      <c r="AB24" s="576"/>
      <c r="AC24" s="577"/>
      <c r="AD24" s="845"/>
      <c r="AE24" s="846"/>
      <c r="AF24" s="846"/>
      <c r="AG24" s="846"/>
      <c r="AH24" s="846"/>
      <c r="AI24" s="846"/>
      <c r="AJ24" s="846"/>
      <c r="AK24" s="846"/>
      <c r="AL24" s="846"/>
      <c r="AM24" s="846"/>
      <c r="AN24" s="846"/>
      <c r="AO24" s="846"/>
      <c r="AP24" s="846"/>
      <c r="AQ24" s="846"/>
      <c r="AR24" s="846"/>
      <c r="AS24" s="846"/>
      <c r="AT24" s="846"/>
      <c r="AU24" s="846"/>
      <c r="AV24" s="846"/>
      <c r="AW24" s="846"/>
      <c r="AX24" s="847"/>
    </row>
    <row r="25" spans="1:50" ht="18.75" customHeight="1" x14ac:dyDescent="0.15">
      <c r="A25" s="564"/>
      <c r="B25" s="565"/>
      <c r="C25" s="565"/>
      <c r="D25" s="565"/>
      <c r="E25" s="565"/>
      <c r="F25" s="566"/>
      <c r="G25" s="186" t="s">
        <v>403</v>
      </c>
      <c r="H25" s="187"/>
      <c r="I25" s="187"/>
      <c r="J25" s="187"/>
      <c r="K25" s="187"/>
      <c r="L25" s="187"/>
      <c r="M25" s="187"/>
      <c r="N25" s="187"/>
      <c r="O25" s="188"/>
      <c r="P25" s="575">
        <v>0.7</v>
      </c>
      <c r="Q25" s="576"/>
      <c r="R25" s="576"/>
      <c r="S25" s="576"/>
      <c r="T25" s="576"/>
      <c r="U25" s="576"/>
      <c r="V25" s="577"/>
      <c r="W25" s="575">
        <v>0.67800000000000005</v>
      </c>
      <c r="X25" s="576"/>
      <c r="Y25" s="576"/>
      <c r="Z25" s="576"/>
      <c r="AA25" s="576"/>
      <c r="AB25" s="576"/>
      <c r="AC25" s="577"/>
      <c r="AD25" s="845"/>
      <c r="AE25" s="846"/>
      <c r="AF25" s="846"/>
      <c r="AG25" s="846"/>
      <c r="AH25" s="846"/>
      <c r="AI25" s="846"/>
      <c r="AJ25" s="846"/>
      <c r="AK25" s="846"/>
      <c r="AL25" s="846"/>
      <c r="AM25" s="846"/>
      <c r="AN25" s="846"/>
      <c r="AO25" s="846"/>
      <c r="AP25" s="846"/>
      <c r="AQ25" s="846"/>
      <c r="AR25" s="846"/>
      <c r="AS25" s="846"/>
      <c r="AT25" s="846"/>
      <c r="AU25" s="846"/>
      <c r="AV25" s="846"/>
      <c r="AW25" s="846"/>
      <c r="AX25" s="847"/>
    </row>
    <row r="26" spans="1:50" ht="18.75" customHeight="1" x14ac:dyDescent="0.15">
      <c r="A26" s="564"/>
      <c r="B26" s="565"/>
      <c r="C26" s="565"/>
      <c r="D26" s="565"/>
      <c r="E26" s="565"/>
      <c r="F26" s="566"/>
      <c r="G26" s="186" t="s">
        <v>404</v>
      </c>
      <c r="H26" s="187"/>
      <c r="I26" s="187"/>
      <c r="J26" s="187"/>
      <c r="K26" s="187"/>
      <c r="L26" s="187"/>
      <c r="M26" s="187"/>
      <c r="N26" s="187"/>
      <c r="O26" s="188"/>
      <c r="P26" s="575">
        <v>0.1</v>
      </c>
      <c r="Q26" s="576"/>
      <c r="R26" s="576"/>
      <c r="S26" s="576"/>
      <c r="T26" s="576"/>
      <c r="U26" s="576"/>
      <c r="V26" s="577"/>
      <c r="W26" s="575">
        <v>6.5000000000000002E-2</v>
      </c>
      <c r="X26" s="576"/>
      <c r="Y26" s="576"/>
      <c r="Z26" s="576"/>
      <c r="AA26" s="576"/>
      <c r="AB26" s="576"/>
      <c r="AC26" s="577"/>
      <c r="AD26" s="845"/>
      <c r="AE26" s="846"/>
      <c r="AF26" s="846"/>
      <c r="AG26" s="846"/>
      <c r="AH26" s="846"/>
      <c r="AI26" s="846"/>
      <c r="AJ26" s="846"/>
      <c r="AK26" s="846"/>
      <c r="AL26" s="846"/>
      <c r="AM26" s="846"/>
      <c r="AN26" s="846"/>
      <c r="AO26" s="846"/>
      <c r="AP26" s="846"/>
      <c r="AQ26" s="846"/>
      <c r="AR26" s="846"/>
      <c r="AS26" s="846"/>
      <c r="AT26" s="846"/>
      <c r="AU26" s="846"/>
      <c r="AV26" s="846"/>
      <c r="AW26" s="846"/>
      <c r="AX26" s="847"/>
    </row>
    <row r="27" spans="1:50" ht="18.75" hidden="1" customHeight="1" x14ac:dyDescent="0.15">
      <c r="A27" s="564"/>
      <c r="B27" s="565"/>
      <c r="C27" s="565"/>
      <c r="D27" s="565"/>
      <c r="E27" s="565"/>
      <c r="F27" s="566"/>
      <c r="G27" s="578" t="s">
        <v>377</v>
      </c>
      <c r="H27" s="579"/>
      <c r="I27" s="579"/>
      <c r="J27" s="579"/>
      <c r="K27" s="579"/>
      <c r="L27" s="579"/>
      <c r="M27" s="579"/>
      <c r="N27" s="579"/>
      <c r="O27" s="580"/>
      <c r="P27" s="367">
        <v>0</v>
      </c>
      <c r="Q27" s="368"/>
      <c r="R27" s="368"/>
      <c r="S27" s="368"/>
      <c r="T27" s="368"/>
      <c r="U27" s="368"/>
      <c r="V27" s="369"/>
      <c r="W27" s="367">
        <f>W28-SUM(W22:AC26)</f>
        <v>-0.41600000000000037</v>
      </c>
      <c r="X27" s="368"/>
      <c r="Y27" s="368"/>
      <c r="Z27" s="368"/>
      <c r="AA27" s="368"/>
      <c r="AB27" s="368"/>
      <c r="AC27" s="369"/>
      <c r="AD27" s="845"/>
      <c r="AE27" s="846"/>
      <c r="AF27" s="846"/>
      <c r="AG27" s="846"/>
      <c r="AH27" s="846"/>
      <c r="AI27" s="846"/>
      <c r="AJ27" s="846"/>
      <c r="AK27" s="846"/>
      <c r="AL27" s="846"/>
      <c r="AM27" s="846"/>
      <c r="AN27" s="846"/>
      <c r="AO27" s="846"/>
      <c r="AP27" s="846"/>
      <c r="AQ27" s="846"/>
      <c r="AR27" s="846"/>
      <c r="AS27" s="846"/>
      <c r="AT27" s="846"/>
      <c r="AU27" s="846"/>
      <c r="AV27" s="846"/>
      <c r="AW27" s="846"/>
      <c r="AX27" s="847"/>
    </row>
    <row r="28" spans="1:50" ht="18.75" customHeight="1" x14ac:dyDescent="0.15">
      <c r="A28" s="567"/>
      <c r="B28" s="568"/>
      <c r="C28" s="568"/>
      <c r="D28" s="568"/>
      <c r="E28" s="568"/>
      <c r="F28" s="569"/>
      <c r="G28" s="581" t="s">
        <v>378</v>
      </c>
      <c r="H28" s="582"/>
      <c r="I28" s="582"/>
      <c r="J28" s="582"/>
      <c r="K28" s="582"/>
      <c r="L28" s="582"/>
      <c r="M28" s="582"/>
      <c r="N28" s="582"/>
      <c r="O28" s="583"/>
      <c r="P28" s="370">
        <f>AK12</f>
        <v>11</v>
      </c>
      <c r="Q28" s="371"/>
      <c r="R28" s="371"/>
      <c r="S28" s="371"/>
      <c r="T28" s="371"/>
      <c r="U28" s="371"/>
      <c r="V28" s="372"/>
      <c r="W28" s="370">
        <f>AR12</f>
        <v>10</v>
      </c>
      <c r="X28" s="371"/>
      <c r="Y28" s="371"/>
      <c r="Z28" s="371"/>
      <c r="AA28" s="371"/>
      <c r="AB28" s="371"/>
      <c r="AC28" s="372"/>
      <c r="AD28" s="848"/>
      <c r="AE28" s="849"/>
      <c r="AF28" s="849"/>
      <c r="AG28" s="849"/>
      <c r="AH28" s="849"/>
      <c r="AI28" s="849"/>
      <c r="AJ28" s="849"/>
      <c r="AK28" s="849"/>
      <c r="AL28" s="849"/>
      <c r="AM28" s="849"/>
      <c r="AN28" s="849"/>
      <c r="AO28" s="849"/>
      <c r="AP28" s="849"/>
      <c r="AQ28" s="849"/>
      <c r="AR28" s="849"/>
      <c r="AS28" s="849"/>
      <c r="AT28" s="849"/>
      <c r="AU28" s="849"/>
      <c r="AV28" s="849"/>
      <c r="AW28" s="849"/>
      <c r="AX28" s="850"/>
    </row>
    <row r="29" spans="1:50" ht="15.95" customHeight="1" x14ac:dyDescent="0.15">
      <c r="A29" s="734" t="s">
        <v>389</v>
      </c>
      <c r="B29" s="735"/>
      <c r="C29" s="735"/>
      <c r="D29" s="735"/>
      <c r="E29" s="735"/>
      <c r="F29" s="736"/>
      <c r="G29" s="678" t="s">
        <v>268</v>
      </c>
      <c r="H29" s="679"/>
      <c r="I29" s="679"/>
      <c r="J29" s="679"/>
      <c r="K29" s="679"/>
      <c r="L29" s="679"/>
      <c r="M29" s="679"/>
      <c r="N29" s="679"/>
      <c r="O29" s="680"/>
      <c r="P29" s="730" t="s">
        <v>60</v>
      </c>
      <c r="Q29" s="679"/>
      <c r="R29" s="679"/>
      <c r="S29" s="679"/>
      <c r="T29" s="679"/>
      <c r="U29" s="679"/>
      <c r="V29" s="679"/>
      <c r="W29" s="679"/>
      <c r="X29" s="680"/>
      <c r="Y29" s="724"/>
      <c r="Z29" s="725"/>
      <c r="AA29" s="726"/>
      <c r="AB29" s="731" t="s">
        <v>11</v>
      </c>
      <c r="AC29" s="732"/>
      <c r="AD29" s="733"/>
      <c r="AE29" s="818" t="s">
        <v>437</v>
      </c>
      <c r="AF29" s="818"/>
      <c r="AG29" s="818"/>
      <c r="AH29" s="818"/>
      <c r="AI29" s="818" t="s">
        <v>436</v>
      </c>
      <c r="AJ29" s="818"/>
      <c r="AK29" s="818"/>
      <c r="AL29" s="818"/>
      <c r="AM29" s="818" t="s">
        <v>290</v>
      </c>
      <c r="AN29" s="818"/>
      <c r="AO29" s="818"/>
      <c r="AP29" s="819"/>
      <c r="AQ29" s="256" t="s">
        <v>286</v>
      </c>
      <c r="AR29" s="257"/>
      <c r="AS29" s="257"/>
      <c r="AT29" s="258"/>
      <c r="AU29" s="820" t="s">
        <v>255</v>
      </c>
      <c r="AV29" s="820"/>
      <c r="AW29" s="820"/>
      <c r="AX29" s="821"/>
    </row>
    <row r="30" spans="1:50" ht="15.95" customHeight="1" x14ac:dyDescent="0.15">
      <c r="A30" s="737"/>
      <c r="B30" s="738"/>
      <c r="C30" s="738"/>
      <c r="D30" s="738"/>
      <c r="E30" s="738"/>
      <c r="F30" s="739"/>
      <c r="G30" s="337"/>
      <c r="H30" s="87"/>
      <c r="I30" s="87"/>
      <c r="J30" s="87"/>
      <c r="K30" s="87"/>
      <c r="L30" s="87"/>
      <c r="M30" s="87"/>
      <c r="N30" s="87"/>
      <c r="O30" s="136"/>
      <c r="P30" s="339"/>
      <c r="Q30" s="87"/>
      <c r="R30" s="87"/>
      <c r="S30" s="87"/>
      <c r="T30" s="87"/>
      <c r="U30" s="87"/>
      <c r="V30" s="87"/>
      <c r="W30" s="87"/>
      <c r="X30" s="136"/>
      <c r="Y30" s="415"/>
      <c r="Z30" s="416"/>
      <c r="AA30" s="417"/>
      <c r="AB30" s="70"/>
      <c r="AC30" s="71"/>
      <c r="AD30" s="72"/>
      <c r="AE30" s="74"/>
      <c r="AF30" s="74"/>
      <c r="AG30" s="74"/>
      <c r="AH30" s="74"/>
      <c r="AI30" s="74"/>
      <c r="AJ30" s="74"/>
      <c r="AK30" s="74"/>
      <c r="AL30" s="74"/>
      <c r="AM30" s="74"/>
      <c r="AN30" s="74"/>
      <c r="AO30" s="74"/>
      <c r="AP30" s="76"/>
      <c r="AQ30" s="82" t="s">
        <v>480</v>
      </c>
      <c r="AR30" s="83"/>
      <c r="AS30" s="84" t="s">
        <v>287</v>
      </c>
      <c r="AT30" s="85"/>
      <c r="AU30" s="86" t="s">
        <v>480</v>
      </c>
      <c r="AV30" s="86"/>
      <c r="AW30" s="87" t="s">
        <v>282</v>
      </c>
      <c r="AX30" s="88"/>
    </row>
    <row r="31" spans="1:50" ht="21.95" customHeight="1" x14ac:dyDescent="0.15">
      <c r="A31" s="740"/>
      <c r="B31" s="738"/>
      <c r="C31" s="738"/>
      <c r="D31" s="738"/>
      <c r="E31" s="738"/>
      <c r="F31" s="739"/>
      <c r="G31" s="592" t="s">
        <v>397</v>
      </c>
      <c r="H31" s="593"/>
      <c r="I31" s="593"/>
      <c r="J31" s="593"/>
      <c r="K31" s="593"/>
      <c r="L31" s="593"/>
      <c r="M31" s="593"/>
      <c r="N31" s="593"/>
      <c r="O31" s="594"/>
      <c r="P31" s="613" t="s">
        <v>398</v>
      </c>
      <c r="Q31" s="613"/>
      <c r="R31" s="613"/>
      <c r="S31" s="613"/>
      <c r="T31" s="613"/>
      <c r="U31" s="613"/>
      <c r="V31" s="613"/>
      <c r="W31" s="613"/>
      <c r="X31" s="614"/>
      <c r="Y31" s="727" t="s">
        <v>12</v>
      </c>
      <c r="Z31" s="728"/>
      <c r="AA31" s="729"/>
      <c r="AB31" s="151" t="s">
        <v>480</v>
      </c>
      <c r="AC31" s="151"/>
      <c r="AD31" s="151"/>
      <c r="AE31" s="109" t="s">
        <v>480</v>
      </c>
      <c r="AF31" s="110"/>
      <c r="AG31" s="110"/>
      <c r="AH31" s="110"/>
      <c r="AI31" s="109" t="s">
        <v>480</v>
      </c>
      <c r="AJ31" s="110"/>
      <c r="AK31" s="110"/>
      <c r="AL31" s="110"/>
      <c r="AM31" s="109" t="s">
        <v>480</v>
      </c>
      <c r="AN31" s="110"/>
      <c r="AO31" s="110"/>
      <c r="AP31" s="822"/>
      <c r="AQ31" s="894" t="s">
        <v>480</v>
      </c>
      <c r="AR31" s="894"/>
      <c r="AS31" s="894"/>
      <c r="AT31" s="894"/>
      <c r="AU31" s="419" t="s">
        <v>480</v>
      </c>
      <c r="AV31" s="419"/>
      <c r="AW31" s="419"/>
      <c r="AX31" s="815"/>
    </row>
    <row r="32" spans="1:50" ht="21.95" customHeight="1" x14ac:dyDescent="0.15">
      <c r="A32" s="741"/>
      <c r="B32" s="742"/>
      <c r="C32" s="742"/>
      <c r="D32" s="742"/>
      <c r="E32" s="742"/>
      <c r="F32" s="743"/>
      <c r="G32" s="595"/>
      <c r="H32" s="596"/>
      <c r="I32" s="596"/>
      <c r="J32" s="596"/>
      <c r="K32" s="596"/>
      <c r="L32" s="596"/>
      <c r="M32" s="596"/>
      <c r="N32" s="596"/>
      <c r="O32" s="597"/>
      <c r="P32" s="615"/>
      <c r="Q32" s="615"/>
      <c r="R32" s="615"/>
      <c r="S32" s="615"/>
      <c r="T32" s="615"/>
      <c r="U32" s="615"/>
      <c r="V32" s="615"/>
      <c r="W32" s="615"/>
      <c r="X32" s="616"/>
      <c r="Y32" s="573" t="s">
        <v>56</v>
      </c>
      <c r="Z32" s="356"/>
      <c r="AA32" s="357"/>
      <c r="AB32" s="684" t="s">
        <v>480</v>
      </c>
      <c r="AC32" s="684"/>
      <c r="AD32" s="684"/>
      <c r="AE32" s="410" t="s">
        <v>480</v>
      </c>
      <c r="AF32" s="411"/>
      <c r="AG32" s="411"/>
      <c r="AH32" s="411"/>
      <c r="AI32" s="410" t="s">
        <v>480</v>
      </c>
      <c r="AJ32" s="411"/>
      <c r="AK32" s="411"/>
      <c r="AL32" s="411"/>
      <c r="AM32" s="410" t="s">
        <v>480</v>
      </c>
      <c r="AN32" s="411"/>
      <c r="AO32" s="411"/>
      <c r="AP32" s="411"/>
      <c r="AQ32" s="254" t="s">
        <v>480</v>
      </c>
      <c r="AR32" s="150"/>
      <c r="AS32" s="150"/>
      <c r="AT32" s="255"/>
      <c r="AU32" s="411" t="s">
        <v>480</v>
      </c>
      <c r="AV32" s="411"/>
      <c r="AW32" s="411"/>
      <c r="AX32" s="413"/>
    </row>
    <row r="33" spans="1:50" ht="21.95" customHeight="1" x14ac:dyDescent="0.15">
      <c r="A33" s="744"/>
      <c r="B33" s="745"/>
      <c r="C33" s="745"/>
      <c r="D33" s="745"/>
      <c r="E33" s="745"/>
      <c r="F33" s="746"/>
      <c r="G33" s="598"/>
      <c r="H33" s="599"/>
      <c r="I33" s="599"/>
      <c r="J33" s="599"/>
      <c r="K33" s="599"/>
      <c r="L33" s="599"/>
      <c r="M33" s="599"/>
      <c r="N33" s="599"/>
      <c r="O33" s="600"/>
      <c r="P33" s="617"/>
      <c r="Q33" s="617"/>
      <c r="R33" s="617"/>
      <c r="S33" s="617"/>
      <c r="T33" s="617"/>
      <c r="U33" s="617"/>
      <c r="V33" s="617"/>
      <c r="W33" s="617"/>
      <c r="X33" s="618"/>
      <c r="Y33" s="573" t="s">
        <v>13</v>
      </c>
      <c r="Z33" s="356"/>
      <c r="AA33" s="357"/>
      <c r="AB33" s="151" t="s">
        <v>480</v>
      </c>
      <c r="AC33" s="151"/>
      <c r="AD33" s="151"/>
      <c r="AE33" s="410" t="s">
        <v>480</v>
      </c>
      <c r="AF33" s="411"/>
      <c r="AG33" s="411"/>
      <c r="AH33" s="411"/>
      <c r="AI33" s="410" t="s">
        <v>480</v>
      </c>
      <c r="AJ33" s="411"/>
      <c r="AK33" s="411"/>
      <c r="AL33" s="411"/>
      <c r="AM33" s="410" t="s">
        <v>480</v>
      </c>
      <c r="AN33" s="411"/>
      <c r="AO33" s="411"/>
      <c r="AP33" s="411"/>
      <c r="AQ33" s="254" t="s">
        <v>480</v>
      </c>
      <c r="AR33" s="150"/>
      <c r="AS33" s="150"/>
      <c r="AT33" s="255"/>
      <c r="AU33" s="411" t="s">
        <v>480</v>
      </c>
      <c r="AV33" s="411"/>
      <c r="AW33" s="411"/>
      <c r="AX33" s="413"/>
    </row>
    <row r="34" spans="1:50" ht="18.75" hidden="1" customHeight="1" x14ac:dyDescent="0.15">
      <c r="A34" s="120" t="s">
        <v>357</v>
      </c>
      <c r="B34" s="121"/>
      <c r="C34" s="121"/>
      <c r="D34" s="121"/>
      <c r="E34" s="121"/>
      <c r="F34" s="122"/>
      <c r="G34" s="861"/>
      <c r="H34" s="78" t="s">
        <v>268</v>
      </c>
      <c r="I34" s="78"/>
      <c r="J34" s="78"/>
      <c r="K34" s="78"/>
      <c r="L34" s="78"/>
      <c r="M34" s="78"/>
      <c r="N34" s="78"/>
      <c r="O34" s="79"/>
      <c r="P34" s="77" t="s">
        <v>60</v>
      </c>
      <c r="Q34" s="78"/>
      <c r="R34" s="78"/>
      <c r="S34" s="78"/>
      <c r="T34" s="78"/>
      <c r="U34" s="78"/>
      <c r="V34" s="78"/>
      <c r="W34" s="78"/>
      <c r="X34" s="79"/>
      <c r="Y34" s="287"/>
      <c r="Z34" s="288"/>
      <c r="AA34" s="289"/>
      <c r="AB34" s="77" t="s">
        <v>11</v>
      </c>
      <c r="AC34" s="78"/>
      <c r="AD34" s="79"/>
      <c r="AE34" s="148" t="s">
        <v>288</v>
      </c>
      <c r="AF34" s="148"/>
      <c r="AG34" s="148"/>
      <c r="AH34" s="148"/>
      <c r="AI34" s="148" t="s">
        <v>289</v>
      </c>
      <c r="AJ34" s="148"/>
      <c r="AK34" s="148"/>
      <c r="AL34" s="148"/>
      <c r="AM34" s="148" t="s">
        <v>290</v>
      </c>
      <c r="AN34" s="148"/>
      <c r="AO34" s="148"/>
      <c r="AP34" s="77"/>
      <c r="AQ34" s="77" t="s">
        <v>286</v>
      </c>
      <c r="AR34" s="78"/>
      <c r="AS34" s="78"/>
      <c r="AT34" s="79"/>
      <c r="AU34" s="277" t="s">
        <v>255</v>
      </c>
      <c r="AV34" s="277"/>
      <c r="AW34" s="277"/>
      <c r="AX34" s="278"/>
    </row>
    <row r="35" spans="1:50" ht="18.75" hidden="1" customHeight="1" x14ac:dyDescent="0.15">
      <c r="A35" s="123"/>
      <c r="B35" s="124"/>
      <c r="C35" s="124"/>
      <c r="D35" s="124"/>
      <c r="E35" s="124"/>
      <c r="F35" s="125"/>
      <c r="G35" s="862"/>
      <c r="H35" s="84"/>
      <c r="I35" s="84"/>
      <c r="J35" s="84"/>
      <c r="K35" s="84"/>
      <c r="L35" s="84"/>
      <c r="M35" s="84"/>
      <c r="N35" s="84"/>
      <c r="O35" s="85"/>
      <c r="P35" s="144"/>
      <c r="Q35" s="84"/>
      <c r="R35" s="84"/>
      <c r="S35" s="84"/>
      <c r="T35" s="84"/>
      <c r="U35" s="84"/>
      <c r="V35" s="84"/>
      <c r="W35" s="84"/>
      <c r="X35" s="85"/>
      <c r="Y35" s="287"/>
      <c r="Z35" s="288"/>
      <c r="AA35" s="289"/>
      <c r="AB35" s="144"/>
      <c r="AC35" s="84"/>
      <c r="AD35" s="85"/>
      <c r="AE35" s="346"/>
      <c r="AF35" s="346"/>
      <c r="AG35" s="346"/>
      <c r="AH35" s="346"/>
      <c r="AI35" s="346"/>
      <c r="AJ35" s="346"/>
      <c r="AK35" s="346"/>
      <c r="AL35" s="346"/>
      <c r="AM35" s="346"/>
      <c r="AN35" s="346"/>
      <c r="AO35" s="346"/>
      <c r="AP35" s="144"/>
      <c r="AQ35" s="82"/>
      <c r="AR35" s="83"/>
      <c r="AS35" s="84" t="s">
        <v>287</v>
      </c>
      <c r="AT35" s="85"/>
      <c r="AU35" s="83"/>
      <c r="AV35" s="83"/>
      <c r="AW35" s="84" t="s">
        <v>282</v>
      </c>
      <c r="AX35" s="145"/>
    </row>
    <row r="36" spans="1:50" ht="22.5" hidden="1" customHeight="1" x14ac:dyDescent="0.15">
      <c r="A36" s="123"/>
      <c r="B36" s="124"/>
      <c r="C36" s="124"/>
      <c r="D36" s="124"/>
      <c r="E36" s="124"/>
      <c r="F36" s="125"/>
      <c r="G36" s="373" t="s">
        <v>292</v>
      </c>
      <c r="H36" s="90"/>
      <c r="I36" s="90"/>
      <c r="J36" s="90"/>
      <c r="K36" s="90"/>
      <c r="L36" s="90"/>
      <c r="M36" s="90"/>
      <c r="N36" s="90"/>
      <c r="O36" s="91"/>
      <c r="P36" s="90"/>
      <c r="Q36" s="90"/>
      <c r="R36" s="90"/>
      <c r="S36" s="90"/>
      <c r="T36" s="90"/>
      <c r="U36" s="90"/>
      <c r="V36" s="90"/>
      <c r="W36" s="90"/>
      <c r="X36" s="91"/>
      <c r="Y36" s="558" t="s">
        <v>12</v>
      </c>
      <c r="Z36" s="559"/>
      <c r="AA36" s="560"/>
      <c r="AB36" s="606"/>
      <c r="AC36" s="606"/>
      <c r="AD36" s="606"/>
      <c r="AE36" s="254"/>
      <c r="AF36" s="150"/>
      <c r="AG36" s="150"/>
      <c r="AH36" s="150"/>
      <c r="AI36" s="254"/>
      <c r="AJ36" s="150"/>
      <c r="AK36" s="150"/>
      <c r="AL36" s="150"/>
      <c r="AM36" s="254"/>
      <c r="AN36" s="150"/>
      <c r="AO36" s="150"/>
      <c r="AP36" s="150"/>
      <c r="AQ36" s="254"/>
      <c r="AR36" s="150"/>
      <c r="AS36" s="150"/>
      <c r="AT36" s="255"/>
      <c r="AU36" s="411"/>
      <c r="AV36" s="411"/>
      <c r="AW36" s="411"/>
      <c r="AX36" s="413"/>
    </row>
    <row r="37" spans="1:50" ht="22.5" hidden="1" customHeight="1" x14ac:dyDescent="0.15">
      <c r="A37" s="123"/>
      <c r="B37" s="124"/>
      <c r="C37" s="124"/>
      <c r="D37" s="124"/>
      <c r="E37" s="124"/>
      <c r="F37" s="125"/>
      <c r="G37" s="374"/>
      <c r="H37" s="93"/>
      <c r="I37" s="93"/>
      <c r="J37" s="93"/>
      <c r="K37" s="93"/>
      <c r="L37" s="93"/>
      <c r="M37" s="93"/>
      <c r="N37" s="93"/>
      <c r="O37" s="94"/>
      <c r="P37" s="93"/>
      <c r="Q37" s="93"/>
      <c r="R37" s="93"/>
      <c r="S37" s="93"/>
      <c r="T37" s="93"/>
      <c r="U37" s="93"/>
      <c r="V37" s="93"/>
      <c r="W37" s="93"/>
      <c r="X37" s="94"/>
      <c r="Y37" s="147" t="s">
        <v>56</v>
      </c>
      <c r="Z37" s="343"/>
      <c r="AA37" s="344"/>
      <c r="AB37" s="602"/>
      <c r="AC37" s="602"/>
      <c r="AD37" s="602"/>
      <c r="AE37" s="254"/>
      <c r="AF37" s="150"/>
      <c r="AG37" s="150"/>
      <c r="AH37" s="150"/>
      <c r="AI37" s="254"/>
      <c r="AJ37" s="150"/>
      <c r="AK37" s="150"/>
      <c r="AL37" s="150"/>
      <c r="AM37" s="254"/>
      <c r="AN37" s="150"/>
      <c r="AO37" s="150"/>
      <c r="AP37" s="150"/>
      <c r="AQ37" s="254"/>
      <c r="AR37" s="150"/>
      <c r="AS37" s="150"/>
      <c r="AT37" s="255"/>
      <c r="AU37" s="411"/>
      <c r="AV37" s="411"/>
      <c r="AW37" s="411"/>
      <c r="AX37" s="413"/>
    </row>
    <row r="38" spans="1:50" ht="22.5" hidden="1" customHeight="1" x14ac:dyDescent="0.15">
      <c r="A38" s="123"/>
      <c r="B38" s="124"/>
      <c r="C38" s="124"/>
      <c r="D38" s="124"/>
      <c r="E38" s="124"/>
      <c r="F38" s="125"/>
      <c r="G38" s="375"/>
      <c r="H38" s="96"/>
      <c r="I38" s="96"/>
      <c r="J38" s="96"/>
      <c r="K38" s="96"/>
      <c r="L38" s="96"/>
      <c r="M38" s="96"/>
      <c r="N38" s="96"/>
      <c r="O38" s="97"/>
      <c r="P38" s="93"/>
      <c r="Q38" s="93"/>
      <c r="R38" s="93"/>
      <c r="S38" s="93"/>
      <c r="T38" s="93"/>
      <c r="U38" s="93"/>
      <c r="V38" s="93"/>
      <c r="W38" s="93"/>
      <c r="X38" s="94"/>
      <c r="Y38" s="77" t="s">
        <v>13</v>
      </c>
      <c r="Z38" s="78"/>
      <c r="AA38" s="79"/>
      <c r="AB38" s="786" t="s">
        <v>14</v>
      </c>
      <c r="AC38" s="786"/>
      <c r="AD38" s="786"/>
      <c r="AE38" s="551"/>
      <c r="AF38" s="552"/>
      <c r="AG38" s="552"/>
      <c r="AH38" s="552"/>
      <c r="AI38" s="551"/>
      <c r="AJ38" s="552"/>
      <c r="AK38" s="552"/>
      <c r="AL38" s="552"/>
      <c r="AM38" s="551"/>
      <c r="AN38" s="552"/>
      <c r="AO38" s="552"/>
      <c r="AP38" s="552"/>
      <c r="AQ38" s="254"/>
      <c r="AR38" s="150"/>
      <c r="AS38" s="150"/>
      <c r="AT38" s="255"/>
      <c r="AU38" s="411"/>
      <c r="AV38" s="411"/>
      <c r="AW38" s="411"/>
      <c r="AX38" s="413"/>
    </row>
    <row r="39" spans="1:50" ht="57" hidden="1" customHeight="1" x14ac:dyDescent="0.15">
      <c r="A39" s="292" t="s">
        <v>366</v>
      </c>
      <c r="B39" s="293"/>
      <c r="C39" s="293"/>
      <c r="D39" s="293"/>
      <c r="E39" s="294" t="s">
        <v>367</v>
      </c>
      <c r="F39" s="295"/>
      <c r="G39" s="44" t="s">
        <v>293</v>
      </c>
      <c r="H39" s="358"/>
      <c r="I39" s="359"/>
      <c r="J39" s="359"/>
      <c r="K39" s="359"/>
      <c r="L39" s="359"/>
      <c r="M39" s="359"/>
      <c r="N39" s="359"/>
      <c r="O39" s="360"/>
      <c r="P39" s="851"/>
      <c r="Q39" s="851"/>
      <c r="R39" s="851"/>
      <c r="S39" s="851"/>
      <c r="T39" s="851"/>
      <c r="U39" s="851"/>
      <c r="V39" s="851"/>
      <c r="W39" s="851"/>
      <c r="X39" s="851"/>
      <c r="Y39" s="834"/>
      <c r="Z39" s="834"/>
      <c r="AA39" s="834"/>
      <c r="AB39" s="834"/>
      <c r="AC39" s="834"/>
      <c r="AD39" s="834"/>
      <c r="AE39" s="834"/>
      <c r="AF39" s="834"/>
      <c r="AG39" s="834"/>
      <c r="AH39" s="834"/>
      <c r="AI39" s="834"/>
      <c r="AJ39" s="834"/>
      <c r="AK39" s="834"/>
      <c r="AL39" s="834"/>
      <c r="AM39" s="834"/>
      <c r="AN39" s="834"/>
      <c r="AO39" s="834"/>
      <c r="AP39" s="834"/>
      <c r="AQ39" s="834"/>
      <c r="AR39" s="834"/>
      <c r="AS39" s="834"/>
      <c r="AT39" s="834"/>
      <c r="AU39" s="834"/>
      <c r="AV39" s="834"/>
      <c r="AW39" s="834"/>
      <c r="AX39" s="835"/>
    </row>
    <row r="40" spans="1:50" ht="42.75" customHeight="1" x14ac:dyDescent="0.15">
      <c r="A40" s="895" t="s">
        <v>375</v>
      </c>
      <c r="B40" s="896"/>
      <c r="C40" s="896"/>
      <c r="D40" s="896"/>
      <c r="E40" s="896"/>
      <c r="F40" s="897"/>
      <c r="G40" s="869" t="s">
        <v>459</v>
      </c>
      <c r="H40" s="870"/>
      <c r="I40" s="870"/>
      <c r="J40" s="870"/>
      <c r="K40" s="870"/>
      <c r="L40" s="870"/>
      <c r="M40" s="870"/>
      <c r="N40" s="870"/>
      <c r="O40" s="870"/>
      <c r="P40" s="870"/>
      <c r="Q40" s="870"/>
      <c r="R40" s="870"/>
      <c r="S40" s="870"/>
      <c r="T40" s="870"/>
      <c r="U40" s="870"/>
      <c r="V40" s="870"/>
      <c r="W40" s="870"/>
      <c r="X40" s="870"/>
      <c r="Y40" s="870"/>
      <c r="Z40" s="870"/>
      <c r="AA40" s="870"/>
      <c r="AB40" s="870"/>
      <c r="AC40" s="870"/>
      <c r="AD40" s="870"/>
      <c r="AE40" s="870"/>
      <c r="AF40" s="870"/>
      <c r="AG40" s="870"/>
      <c r="AH40" s="870"/>
      <c r="AI40" s="870"/>
      <c r="AJ40" s="870"/>
      <c r="AK40" s="870"/>
      <c r="AL40" s="870"/>
      <c r="AM40" s="870"/>
      <c r="AN40" s="870"/>
      <c r="AO40" s="870"/>
      <c r="AP40" s="870"/>
      <c r="AQ40" s="870"/>
      <c r="AR40" s="870"/>
      <c r="AS40" s="870"/>
      <c r="AT40" s="870"/>
      <c r="AU40" s="870"/>
      <c r="AV40" s="870"/>
      <c r="AW40" s="870"/>
      <c r="AX40" s="871"/>
    </row>
    <row r="41" spans="1:50" ht="21.95" customHeight="1" x14ac:dyDescent="0.15">
      <c r="A41" s="863" t="s">
        <v>271</v>
      </c>
      <c r="B41" s="864"/>
      <c r="C41" s="864"/>
      <c r="D41" s="864"/>
      <c r="E41" s="864"/>
      <c r="F41" s="864"/>
      <c r="G41" s="864"/>
      <c r="H41" s="864"/>
      <c r="I41" s="864"/>
      <c r="J41" s="864"/>
      <c r="K41" s="864"/>
      <c r="L41" s="864"/>
      <c r="M41" s="864"/>
      <c r="N41" s="864"/>
      <c r="O41" s="864"/>
      <c r="P41" s="864"/>
      <c r="Q41" s="864"/>
      <c r="R41" s="864"/>
      <c r="S41" s="864"/>
      <c r="T41" s="864"/>
      <c r="U41" s="864"/>
      <c r="V41" s="864"/>
      <c r="W41" s="864"/>
      <c r="X41" s="864"/>
      <c r="Y41" s="864"/>
      <c r="Z41" s="864"/>
      <c r="AA41" s="864"/>
      <c r="AB41" s="864"/>
      <c r="AC41" s="864"/>
      <c r="AD41" s="864"/>
      <c r="AE41" s="864"/>
      <c r="AF41" s="864"/>
      <c r="AG41" s="864"/>
      <c r="AH41" s="864"/>
      <c r="AI41" s="864"/>
      <c r="AJ41" s="864"/>
      <c r="AK41" s="864"/>
      <c r="AL41" s="864"/>
      <c r="AM41" s="864"/>
      <c r="AN41" s="864"/>
      <c r="AO41" s="50"/>
      <c r="AP41" s="50"/>
      <c r="AQ41" s="50"/>
      <c r="AR41" s="50"/>
      <c r="AS41" s="50"/>
      <c r="AT41" s="50"/>
      <c r="AU41" s="50"/>
      <c r="AV41" s="50"/>
      <c r="AW41" s="50"/>
      <c r="AX41" s="51"/>
    </row>
    <row r="42" spans="1:50" ht="12" customHeight="1" x14ac:dyDescent="0.15">
      <c r="A42" s="681" t="s">
        <v>269</v>
      </c>
      <c r="B42" s="327" t="s">
        <v>266</v>
      </c>
      <c r="C42" s="328"/>
      <c r="D42" s="328"/>
      <c r="E42" s="328"/>
      <c r="F42" s="329"/>
      <c r="G42" s="134" t="s">
        <v>260</v>
      </c>
      <c r="H42" s="134"/>
      <c r="I42" s="134"/>
      <c r="J42" s="134"/>
      <c r="K42" s="134"/>
      <c r="L42" s="134"/>
      <c r="M42" s="134"/>
      <c r="N42" s="134"/>
      <c r="O42" s="134"/>
      <c r="P42" s="134"/>
      <c r="Q42" s="134"/>
      <c r="R42" s="134"/>
      <c r="S42" s="134"/>
      <c r="T42" s="134"/>
      <c r="U42" s="134"/>
      <c r="V42" s="134"/>
      <c r="W42" s="134"/>
      <c r="X42" s="134"/>
      <c r="Y42" s="134"/>
      <c r="Z42" s="134"/>
      <c r="AA42" s="135"/>
      <c r="AB42" s="338" t="s">
        <v>380</v>
      </c>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345"/>
    </row>
    <row r="43" spans="1:50" ht="12" customHeight="1" x14ac:dyDescent="0.15">
      <c r="A43" s="682"/>
      <c r="B43" s="330"/>
      <c r="C43" s="331"/>
      <c r="D43" s="331"/>
      <c r="E43" s="331"/>
      <c r="F43" s="332"/>
      <c r="G43" s="87"/>
      <c r="H43" s="87"/>
      <c r="I43" s="87"/>
      <c r="J43" s="87"/>
      <c r="K43" s="87"/>
      <c r="L43" s="87"/>
      <c r="M43" s="87"/>
      <c r="N43" s="87"/>
      <c r="O43" s="87"/>
      <c r="P43" s="87"/>
      <c r="Q43" s="87"/>
      <c r="R43" s="87"/>
      <c r="S43" s="87"/>
      <c r="T43" s="87"/>
      <c r="U43" s="87"/>
      <c r="V43" s="87"/>
      <c r="W43" s="87"/>
      <c r="X43" s="87"/>
      <c r="Y43" s="87"/>
      <c r="Z43" s="87"/>
      <c r="AA43" s="136"/>
      <c r="AB43" s="339"/>
      <c r="AC43" s="87"/>
      <c r="AD43" s="87"/>
      <c r="AE43" s="87"/>
      <c r="AF43" s="87"/>
      <c r="AG43" s="87"/>
      <c r="AH43" s="87"/>
      <c r="AI43" s="87"/>
      <c r="AJ43" s="87"/>
      <c r="AK43" s="87"/>
      <c r="AL43" s="87"/>
      <c r="AM43" s="87"/>
      <c r="AN43" s="87"/>
      <c r="AO43" s="87"/>
      <c r="AP43" s="87"/>
      <c r="AQ43" s="87"/>
      <c r="AR43" s="87"/>
      <c r="AS43" s="87"/>
      <c r="AT43" s="87"/>
      <c r="AU43" s="87"/>
      <c r="AV43" s="87"/>
      <c r="AW43" s="87"/>
      <c r="AX43" s="88"/>
    </row>
    <row r="44" spans="1:50" ht="31.5" customHeight="1" x14ac:dyDescent="0.15">
      <c r="A44" s="682"/>
      <c r="B44" s="330"/>
      <c r="C44" s="331"/>
      <c r="D44" s="331"/>
      <c r="E44" s="331"/>
      <c r="F44" s="332"/>
      <c r="G44" s="170" t="s">
        <v>479</v>
      </c>
      <c r="H44" s="170"/>
      <c r="I44" s="170"/>
      <c r="J44" s="170"/>
      <c r="K44" s="170"/>
      <c r="L44" s="170"/>
      <c r="M44" s="170"/>
      <c r="N44" s="170"/>
      <c r="O44" s="170"/>
      <c r="P44" s="170"/>
      <c r="Q44" s="170"/>
      <c r="R44" s="170"/>
      <c r="S44" s="170"/>
      <c r="T44" s="170"/>
      <c r="U44" s="170"/>
      <c r="V44" s="170"/>
      <c r="W44" s="170"/>
      <c r="X44" s="170"/>
      <c r="Y44" s="170"/>
      <c r="Z44" s="170"/>
      <c r="AA44" s="171"/>
      <c r="AB44" s="544" t="s">
        <v>478</v>
      </c>
      <c r="AC44" s="545"/>
      <c r="AD44" s="545"/>
      <c r="AE44" s="545"/>
      <c r="AF44" s="545"/>
      <c r="AG44" s="545"/>
      <c r="AH44" s="545"/>
      <c r="AI44" s="545"/>
      <c r="AJ44" s="545"/>
      <c r="AK44" s="545"/>
      <c r="AL44" s="545"/>
      <c r="AM44" s="545"/>
      <c r="AN44" s="545"/>
      <c r="AO44" s="545"/>
      <c r="AP44" s="545"/>
      <c r="AQ44" s="545"/>
      <c r="AR44" s="545"/>
      <c r="AS44" s="545"/>
      <c r="AT44" s="545"/>
      <c r="AU44" s="545"/>
      <c r="AV44" s="545"/>
      <c r="AW44" s="545"/>
      <c r="AX44" s="546"/>
    </row>
    <row r="45" spans="1:50" ht="31.5" customHeight="1" x14ac:dyDescent="0.15">
      <c r="A45" s="682"/>
      <c r="B45" s="330"/>
      <c r="C45" s="331"/>
      <c r="D45" s="331"/>
      <c r="E45" s="331"/>
      <c r="F45" s="332"/>
      <c r="G45" s="172"/>
      <c r="H45" s="172"/>
      <c r="I45" s="172"/>
      <c r="J45" s="172"/>
      <c r="K45" s="172"/>
      <c r="L45" s="172"/>
      <c r="M45" s="172"/>
      <c r="N45" s="172"/>
      <c r="O45" s="172"/>
      <c r="P45" s="172"/>
      <c r="Q45" s="172"/>
      <c r="R45" s="172"/>
      <c r="S45" s="172"/>
      <c r="T45" s="172"/>
      <c r="U45" s="172"/>
      <c r="V45" s="172"/>
      <c r="W45" s="172"/>
      <c r="X45" s="172"/>
      <c r="Y45" s="172"/>
      <c r="Z45" s="172"/>
      <c r="AA45" s="173"/>
      <c r="AB45" s="547"/>
      <c r="AC45" s="548"/>
      <c r="AD45" s="548"/>
      <c r="AE45" s="548"/>
      <c r="AF45" s="548"/>
      <c r="AG45" s="548"/>
      <c r="AH45" s="548"/>
      <c r="AI45" s="548"/>
      <c r="AJ45" s="548"/>
      <c r="AK45" s="548"/>
      <c r="AL45" s="548"/>
      <c r="AM45" s="548"/>
      <c r="AN45" s="548"/>
      <c r="AO45" s="548"/>
      <c r="AP45" s="548"/>
      <c r="AQ45" s="548"/>
      <c r="AR45" s="548"/>
      <c r="AS45" s="548"/>
      <c r="AT45" s="548"/>
      <c r="AU45" s="548"/>
      <c r="AV45" s="548"/>
      <c r="AW45" s="548"/>
      <c r="AX45" s="549"/>
    </row>
    <row r="46" spans="1:50" ht="31.5" customHeight="1" x14ac:dyDescent="0.15">
      <c r="A46" s="682"/>
      <c r="B46" s="333"/>
      <c r="C46" s="334"/>
      <c r="D46" s="334"/>
      <c r="E46" s="334"/>
      <c r="F46" s="335"/>
      <c r="G46" s="174"/>
      <c r="H46" s="174"/>
      <c r="I46" s="174"/>
      <c r="J46" s="174"/>
      <c r="K46" s="174"/>
      <c r="L46" s="174"/>
      <c r="M46" s="174"/>
      <c r="N46" s="174"/>
      <c r="O46" s="174"/>
      <c r="P46" s="174"/>
      <c r="Q46" s="174"/>
      <c r="R46" s="174"/>
      <c r="S46" s="174"/>
      <c r="T46" s="174"/>
      <c r="U46" s="174"/>
      <c r="V46" s="174"/>
      <c r="W46" s="174"/>
      <c r="X46" s="174"/>
      <c r="Y46" s="174"/>
      <c r="Z46" s="174"/>
      <c r="AA46" s="175"/>
      <c r="AB46" s="550"/>
      <c r="AC46" s="536"/>
      <c r="AD46" s="536"/>
      <c r="AE46" s="536"/>
      <c r="AF46" s="536"/>
      <c r="AG46" s="536"/>
      <c r="AH46" s="536"/>
      <c r="AI46" s="536"/>
      <c r="AJ46" s="536"/>
      <c r="AK46" s="536"/>
      <c r="AL46" s="536"/>
      <c r="AM46" s="536"/>
      <c r="AN46" s="536"/>
      <c r="AO46" s="536"/>
      <c r="AP46" s="536"/>
      <c r="AQ46" s="548"/>
      <c r="AR46" s="548"/>
      <c r="AS46" s="548"/>
      <c r="AT46" s="548"/>
      <c r="AU46" s="536"/>
      <c r="AV46" s="536"/>
      <c r="AW46" s="536"/>
      <c r="AX46" s="537"/>
    </row>
    <row r="47" spans="1:50" ht="15.95" customHeight="1" x14ac:dyDescent="0.15">
      <c r="A47" s="682"/>
      <c r="B47" s="327" t="s">
        <v>267</v>
      </c>
      <c r="C47" s="328"/>
      <c r="D47" s="328"/>
      <c r="E47" s="328"/>
      <c r="F47" s="329"/>
      <c r="G47" s="336" t="s">
        <v>62</v>
      </c>
      <c r="H47" s="134"/>
      <c r="I47" s="134"/>
      <c r="J47" s="134"/>
      <c r="K47" s="134"/>
      <c r="L47" s="134"/>
      <c r="M47" s="134"/>
      <c r="N47" s="134"/>
      <c r="O47" s="135"/>
      <c r="P47" s="338" t="s">
        <v>65</v>
      </c>
      <c r="Q47" s="134"/>
      <c r="R47" s="134"/>
      <c r="S47" s="134"/>
      <c r="T47" s="134"/>
      <c r="U47" s="134"/>
      <c r="V47" s="134"/>
      <c r="W47" s="134"/>
      <c r="X47" s="135"/>
      <c r="Y47" s="287"/>
      <c r="Z47" s="288"/>
      <c r="AA47" s="289"/>
      <c r="AB47" s="67" t="s">
        <v>11</v>
      </c>
      <c r="AC47" s="68"/>
      <c r="AD47" s="69"/>
      <c r="AE47" s="73" t="s">
        <v>288</v>
      </c>
      <c r="AF47" s="73"/>
      <c r="AG47" s="73"/>
      <c r="AH47" s="73"/>
      <c r="AI47" s="73" t="s">
        <v>289</v>
      </c>
      <c r="AJ47" s="73"/>
      <c r="AK47" s="73"/>
      <c r="AL47" s="73"/>
      <c r="AM47" s="73" t="s">
        <v>290</v>
      </c>
      <c r="AN47" s="73"/>
      <c r="AO47" s="73"/>
      <c r="AP47" s="75"/>
      <c r="AQ47" s="77" t="s">
        <v>286</v>
      </c>
      <c r="AR47" s="78"/>
      <c r="AS47" s="78"/>
      <c r="AT47" s="79"/>
      <c r="AU47" s="80" t="s">
        <v>255</v>
      </c>
      <c r="AV47" s="80"/>
      <c r="AW47" s="80"/>
      <c r="AX47" s="81"/>
    </row>
    <row r="48" spans="1:50" ht="15.95" customHeight="1" x14ac:dyDescent="0.15">
      <c r="A48" s="682"/>
      <c r="B48" s="330"/>
      <c r="C48" s="331"/>
      <c r="D48" s="331"/>
      <c r="E48" s="331"/>
      <c r="F48" s="332"/>
      <c r="G48" s="337"/>
      <c r="H48" s="87"/>
      <c r="I48" s="87"/>
      <c r="J48" s="87"/>
      <c r="K48" s="87"/>
      <c r="L48" s="87"/>
      <c r="M48" s="87"/>
      <c r="N48" s="87"/>
      <c r="O48" s="136"/>
      <c r="P48" s="339"/>
      <c r="Q48" s="87"/>
      <c r="R48" s="87"/>
      <c r="S48" s="87"/>
      <c r="T48" s="87"/>
      <c r="U48" s="87"/>
      <c r="V48" s="87"/>
      <c r="W48" s="87"/>
      <c r="X48" s="136"/>
      <c r="Y48" s="287"/>
      <c r="Z48" s="288"/>
      <c r="AA48" s="289"/>
      <c r="AB48" s="70"/>
      <c r="AC48" s="71"/>
      <c r="AD48" s="72"/>
      <c r="AE48" s="74"/>
      <c r="AF48" s="74"/>
      <c r="AG48" s="74"/>
      <c r="AH48" s="74"/>
      <c r="AI48" s="74"/>
      <c r="AJ48" s="74"/>
      <c r="AK48" s="74"/>
      <c r="AL48" s="74"/>
      <c r="AM48" s="74"/>
      <c r="AN48" s="74"/>
      <c r="AO48" s="74"/>
      <c r="AP48" s="76"/>
      <c r="AQ48" s="82" t="s">
        <v>337</v>
      </c>
      <c r="AR48" s="83"/>
      <c r="AS48" s="84" t="s">
        <v>287</v>
      </c>
      <c r="AT48" s="85"/>
      <c r="AU48" s="86" t="s">
        <v>337</v>
      </c>
      <c r="AV48" s="86"/>
      <c r="AW48" s="87" t="s">
        <v>282</v>
      </c>
      <c r="AX48" s="88"/>
    </row>
    <row r="49" spans="1:50" ht="21.95" customHeight="1" x14ac:dyDescent="0.15">
      <c r="A49" s="682"/>
      <c r="B49" s="330"/>
      <c r="C49" s="331"/>
      <c r="D49" s="331"/>
      <c r="E49" s="331"/>
      <c r="F49" s="332"/>
      <c r="G49" s="89" t="s">
        <v>469</v>
      </c>
      <c r="H49" s="90"/>
      <c r="I49" s="90"/>
      <c r="J49" s="90"/>
      <c r="K49" s="90"/>
      <c r="L49" s="90"/>
      <c r="M49" s="90"/>
      <c r="N49" s="90"/>
      <c r="O49" s="91"/>
      <c r="P49" s="98" t="s">
        <v>470</v>
      </c>
      <c r="Q49" s="99"/>
      <c r="R49" s="99"/>
      <c r="S49" s="99"/>
      <c r="T49" s="99"/>
      <c r="U49" s="99"/>
      <c r="V49" s="99"/>
      <c r="W49" s="99"/>
      <c r="X49" s="100"/>
      <c r="Y49" s="105" t="s">
        <v>63</v>
      </c>
      <c r="Z49" s="106"/>
      <c r="AA49" s="107"/>
      <c r="AB49" s="108" t="s">
        <v>14</v>
      </c>
      <c r="AC49" s="108"/>
      <c r="AD49" s="108"/>
      <c r="AE49" s="109">
        <v>1.26</v>
      </c>
      <c r="AF49" s="110"/>
      <c r="AG49" s="110"/>
      <c r="AH49" s="110"/>
      <c r="AI49" s="109">
        <v>1.24</v>
      </c>
      <c r="AJ49" s="110"/>
      <c r="AK49" s="110"/>
      <c r="AL49" s="110"/>
      <c r="AM49" s="109">
        <v>1.2</v>
      </c>
      <c r="AN49" s="110"/>
      <c r="AO49" s="110"/>
      <c r="AP49" s="110"/>
      <c r="AQ49" s="111"/>
      <c r="AR49" s="112"/>
      <c r="AS49" s="112"/>
      <c r="AT49" s="113"/>
      <c r="AU49" s="114"/>
      <c r="AV49" s="115"/>
      <c r="AW49" s="115"/>
      <c r="AX49" s="116"/>
    </row>
    <row r="50" spans="1:50" ht="21.95" customHeight="1" x14ac:dyDescent="0.15">
      <c r="A50" s="682"/>
      <c r="B50" s="330"/>
      <c r="C50" s="331"/>
      <c r="D50" s="331"/>
      <c r="E50" s="331"/>
      <c r="F50" s="332"/>
      <c r="G50" s="92"/>
      <c r="H50" s="93"/>
      <c r="I50" s="93"/>
      <c r="J50" s="93"/>
      <c r="K50" s="93"/>
      <c r="L50" s="93"/>
      <c r="M50" s="93"/>
      <c r="N50" s="93"/>
      <c r="O50" s="94"/>
      <c r="P50" s="101"/>
      <c r="Q50" s="101"/>
      <c r="R50" s="101"/>
      <c r="S50" s="101"/>
      <c r="T50" s="101"/>
      <c r="U50" s="101"/>
      <c r="V50" s="101"/>
      <c r="W50" s="101"/>
      <c r="X50" s="102"/>
      <c r="Y50" s="117" t="s">
        <v>56</v>
      </c>
      <c r="Z50" s="118"/>
      <c r="AA50" s="119"/>
      <c r="AB50" s="108" t="s">
        <v>14</v>
      </c>
      <c r="AC50" s="108"/>
      <c r="AD50" s="108"/>
      <c r="AE50" s="109">
        <v>1.24</v>
      </c>
      <c r="AF50" s="110"/>
      <c r="AG50" s="110"/>
      <c r="AH50" s="110"/>
      <c r="AI50" s="109">
        <v>1.26</v>
      </c>
      <c r="AJ50" s="110"/>
      <c r="AK50" s="110"/>
      <c r="AL50" s="110"/>
      <c r="AM50" s="109">
        <v>1.24</v>
      </c>
      <c r="AN50" s="110"/>
      <c r="AO50" s="110"/>
      <c r="AP50" s="110"/>
      <c r="AQ50" s="111"/>
      <c r="AR50" s="112"/>
      <c r="AS50" s="112"/>
      <c r="AT50" s="113"/>
      <c r="AU50" s="114"/>
      <c r="AV50" s="115"/>
      <c r="AW50" s="115"/>
      <c r="AX50" s="116"/>
    </row>
    <row r="51" spans="1:50" ht="21.95" customHeight="1" x14ac:dyDescent="0.15">
      <c r="A51" s="682"/>
      <c r="B51" s="330"/>
      <c r="C51" s="331"/>
      <c r="D51" s="331"/>
      <c r="E51" s="331"/>
      <c r="F51" s="332"/>
      <c r="G51" s="95"/>
      <c r="H51" s="96"/>
      <c r="I51" s="96"/>
      <c r="J51" s="96"/>
      <c r="K51" s="96"/>
      <c r="L51" s="96"/>
      <c r="M51" s="96"/>
      <c r="N51" s="96"/>
      <c r="O51" s="97"/>
      <c r="P51" s="103"/>
      <c r="Q51" s="103"/>
      <c r="R51" s="103"/>
      <c r="S51" s="103"/>
      <c r="T51" s="103"/>
      <c r="U51" s="103"/>
      <c r="V51" s="103"/>
      <c r="W51" s="103"/>
      <c r="X51" s="104"/>
      <c r="Y51" s="117" t="s">
        <v>13</v>
      </c>
      <c r="Z51" s="118"/>
      <c r="AA51" s="119"/>
      <c r="AB51" s="108" t="s">
        <v>14</v>
      </c>
      <c r="AC51" s="108"/>
      <c r="AD51" s="108"/>
      <c r="AE51" s="168">
        <f>1.24/1.26%</f>
        <v>98.412698412698418</v>
      </c>
      <c r="AF51" s="169"/>
      <c r="AG51" s="169"/>
      <c r="AH51" s="169"/>
      <c r="AI51" s="154">
        <f>1.26/1.24%</f>
        <v>101.61290322580646</v>
      </c>
      <c r="AJ51" s="155"/>
      <c r="AK51" s="155"/>
      <c r="AL51" s="155"/>
      <c r="AM51" s="154">
        <f>1.24/1.2%</f>
        <v>103.33333333333333</v>
      </c>
      <c r="AN51" s="155"/>
      <c r="AO51" s="155"/>
      <c r="AP51" s="155"/>
      <c r="AQ51" s="111"/>
      <c r="AR51" s="112"/>
      <c r="AS51" s="112"/>
      <c r="AT51" s="113"/>
      <c r="AU51" s="114"/>
      <c r="AV51" s="115"/>
      <c r="AW51" s="115"/>
      <c r="AX51" s="116"/>
    </row>
    <row r="52" spans="1:50" ht="15.95" customHeight="1" x14ac:dyDescent="0.15">
      <c r="A52" s="682"/>
      <c r="B52" s="330"/>
      <c r="C52" s="331"/>
      <c r="D52" s="331"/>
      <c r="E52" s="331"/>
      <c r="F52" s="332"/>
      <c r="G52" s="336" t="s">
        <v>62</v>
      </c>
      <c r="H52" s="134"/>
      <c r="I52" s="134"/>
      <c r="J52" s="134"/>
      <c r="K52" s="134"/>
      <c r="L52" s="134"/>
      <c r="M52" s="134"/>
      <c r="N52" s="134"/>
      <c r="O52" s="135"/>
      <c r="P52" s="338" t="s">
        <v>65</v>
      </c>
      <c r="Q52" s="134"/>
      <c r="R52" s="134"/>
      <c r="S52" s="134"/>
      <c r="T52" s="134"/>
      <c r="U52" s="134"/>
      <c r="V52" s="134"/>
      <c r="W52" s="134"/>
      <c r="X52" s="135"/>
      <c r="Y52" s="287"/>
      <c r="Z52" s="288"/>
      <c r="AA52" s="289"/>
      <c r="AB52" s="67" t="s">
        <v>11</v>
      </c>
      <c r="AC52" s="68"/>
      <c r="AD52" s="69"/>
      <c r="AE52" s="73" t="s">
        <v>289</v>
      </c>
      <c r="AF52" s="73"/>
      <c r="AG52" s="73"/>
      <c r="AH52" s="73"/>
      <c r="AI52" s="73" t="s">
        <v>290</v>
      </c>
      <c r="AJ52" s="73"/>
      <c r="AK52" s="73"/>
      <c r="AL52" s="73"/>
      <c r="AM52" s="73" t="s">
        <v>291</v>
      </c>
      <c r="AN52" s="73"/>
      <c r="AO52" s="73"/>
      <c r="AP52" s="75"/>
      <c r="AQ52" s="77" t="s">
        <v>286</v>
      </c>
      <c r="AR52" s="78"/>
      <c r="AS52" s="78"/>
      <c r="AT52" s="79"/>
      <c r="AU52" s="80" t="s">
        <v>255</v>
      </c>
      <c r="AV52" s="80"/>
      <c r="AW52" s="80"/>
      <c r="AX52" s="81"/>
    </row>
    <row r="53" spans="1:50" ht="15.95" customHeight="1" x14ac:dyDescent="0.15">
      <c r="A53" s="682"/>
      <c r="B53" s="330"/>
      <c r="C53" s="331"/>
      <c r="D53" s="331"/>
      <c r="E53" s="331"/>
      <c r="F53" s="332"/>
      <c r="G53" s="337"/>
      <c r="H53" s="87"/>
      <c r="I53" s="87"/>
      <c r="J53" s="87"/>
      <c r="K53" s="87"/>
      <c r="L53" s="87"/>
      <c r="M53" s="87"/>
      <c r="N53" s="87"/>
      <c r="O53" s="136"/>
      <c r="P53" s="339"/>
      <c r="Q53" s="87"/>
      <c r="R53" s="87"/>
      <c r="S53" s="87"/>
      <c r="T53" s="87"/>
      <c r="U53" s="87"/>
      <c r="V53" s="87"/>
      <c r="W53" s="87"/>
      <c r="X53" s="136"/>
      <c r="Y53" s="287"/>
      <c r="Z53" s="288"/>
      <c r="AA53" s="289"/>
      <c r="AB53" s="70"/>
      <c r="AC53" s="71"/>
      <c r="AD53" s="72"/>
      <c r="AE53" s="74"/>
      <c r="AF53" s="74"/>
      <c r="AG53" s="74"/>
      <c r="AH53" s="74"/>
      <c r="AI53" s="74"/>
      <c r="AJ53" s="74"/>
      <c r="AK53" s="74"/>
      <c r="AL53" s="74"/>
      <c r="AM53" s="74"/>
      <c r="AN53" s="74"/>
      <c r="AO53" s="74"/>
      <c r="AP53" s="76"/>
      <c r="AQ53" s="82" t="s">
        <v>459</v>
      </c>
      <c r="AR53" s="83"/>
      <c r="AS53" s="84" t="s">
        <v>287</v>
      </c>
      <c r="AT53" s="85"/>
      <c r="AU53" s="86" t="s">
        <v>459</v>
      </c>
      <c r="AV53" s="86"/>
      <c r="AW53" s="87" t="s">
        <v>282</v>
      </c>
      <c r="AX53" s="88"/>
    </row>
    <row r="54" spans="1:50" ht="21.95" customHeight="1" x14ac:dyDescent="0.15">
      <c r="A54" s="682"/>
      <c r="B54" s="330"/>
      <c r="C54" s="331"/>
      <c r="D54" s="331"/>
      <c r="E54" s="331"/>
      <c r="F54" s="332"/>
      <c r="G54" s="89" t="s">
        <v>476</v>
      </c>
      <c r="H54" s="90"/>
      <c r="I54" s="90"/>
      <c r="J54" s="90"/>
      <c r="K54" s="90"/>
      <c r="L54" s="90"/>
      <c r="M54" s="90"/>
      <c r="N54" s="90"/>
      <c r="O54" s="91"/>
      <c r="P54" s="98" t="s">
        <v>477</v>
      </c>
      <c r="Q54" s="99"/>
      <c r="R54" s="99"/>
      <c r="S54" s="99"/>
      <c r="T54" s="99"/>
      <c r="U54" s="99"/>
      <c r="V54" s="99"/>
      <c r="W54" s="99"/>
      <c r="X54" s="100"/>
      <c r="Y54" s="105" t="s">
        <v>63</v>
      </c>
      <c r="Z54" s="106"/>
      <c r="AA54" s="107"/>
      <c r="AB54" s="108" t="s">
        <v>14</v>
      </c>
      <c r="AC54" s="108"/>
      <c r="AD54" s="108"/>
      <c r="AE54" s="445">
        <v>0.91</v>
      </c>
      <c r="AF54" s="446"/>
      <c r="AG54" s="446"/>
      <c r="AH54" s="446"/>
      <c r="AI54" s="445">
        <v>0.91</v>
      </c>
      <c r="AJ54" s="446"/>
      <c r="AK54" s="446"/>
      <c r="AL54" s="446"/>
      <c r="AM54" s="445">
        <v>0.89900000000000002</v>
      </c>
      <c r="AN54" s="446"/>
      <c r="AO54" s="446"/>
      <c r="AP54" s="446"/>
      <c r="AQ54" s="111"/>
      <c r="AR54" s="112"/>
      <c r="AS54" s="112"/>
      <c r="AT54" s="113"/>
      <c r="AU54" s="114"/>
      <c r="AV54" s="115"/>
      <c r="AW54" s="115"/>
      <c r="AX54" s="116"/>
    </row>
    <row r="55" spans="1:50" ht="21.95" customHeight="1" x14ac:dyDescent="0.15">
      <c r="A55" s="682"/>
      <c r="B55" s="330"/>
      <c r="C55" s="331"/>
      <c r="D55" s="331"/>
      <c r="E55" s="331"/>
      <c r="F55" s="332"/>
      <c r="G55" s="92"/>
      <c r="H55" s="93"/>
      <c r="I55" s="93"/>
      <c r="J55" s="93"/>
      <c r="K55" s="93"/>
      <c r="L55" s="93"/>
      <c r="M55" s="93"/>
      <c r="N55" s="93"/>
      <c r="O55" s="94"/>
      <c r="P55" s="101"/>
      <c r="Q55" s="101"/>
      <c r="R55" s="101"/>
      <c r="S55" s="101"/>
      <c r="T55" s="101"/>
      <c r="U55" s="101"/>
      <c r="V55" s="101"/>
      <c r="W55" s="101"/>
      <c r="X55" s="102"/>
      <c r="Y55" s="117" t="s">
        <v>56</v>
      </c>
      <c r="Z55" s="118"/>
      <c r="AA55" s="119"/>
      <c r="AB55" s="108" t="s">
        <v>14</v>
      </c>
      <c r="AC55" s="108"/>
      <c r="AD55" s="108"/>
      <c r="AE55" s="168">
        <v>0.9</v>
      </c>
      <c r="AF55" s="169"/>
      <c r="AG55" s="169"/>
      <c r="AH55" s="169"/>
      <c r="AI55" s="168">
        <v>0.9</v>
      </c>
      <c r="AJ55" s="169"/>
      <c r="AK55" s="169"/>
      <c r="AL55" s="169"/>
      <c r="AM55" s="168">
        <v>0.9</v>
      </c>
      <c r="AN55" s="169"/>
      <c r="AO55" s="169"/>
      <c r="AP55" s="169"/>
      <c r="AQ55" s="111"/>
      <c r="AR55" s="112"/>
      <c r="AS55" s="112"/>
      <c r="AT55" s="113"/>
      <c r="AU55" s="114"/>
      <c r="AV55" s="115"/>
      <c r="AW55" s="115"/>
      <c r="AX55" s="116"/>
    </row>
    <row r="56" spans="1:50" ht="21.95" customHeight="1" x14ac:dyDescent="0.15">
      <c r="A56" s="683"/>
      <c r="B56" s="333"/>
      <c r="C56" s="334"/>
      <c r="D56" s="334"/>
      <c r="E56" s="334"/>
      <c r="F56" s="335"/>
      <c r="G56" s="95"/>
      <c r="H56" s="96"/>
      <c r="I56" s="96"/>
      <c r="J56" s="96"/>
      <c r="K56" s="96"/>
      <c r="L56" s="96"/>
      <c r="M56" s="96"/>
      <c r="N56" s="96"/>
      <c r="O56" s="97"/>
      <c r="P56" s="103"/>
      <c r="Q56" s="103"/>
      <c r="R56" s="103"/>
      <c r="S56" s="103"/>
      <c r="T56" s="103"/>
      <c r="U56" s="103"/>
      <c r="V56" s="103"/>
      <c r="W56" s="103"/>
      <c r="X56" s="104"/>
      <c r="Y56" s="117" t="s">
        <v>13</v>
      </c>
      <c r="Z56" s="118"/>
      <c r="AA56" s="119"/>
      <c r="AB56" s="151" t="s">
        <v>14</v>
      </c>
      <c r="AC56" s="151"/>
      <c r="AD56" s="151"/>
      <c r="AE56" s="152">
        <f>91/90*100</f>
        <v>101.11111111111111</v>
      </c>
      <c r="AF56" s="153"/>
      <c r="AG56" s="153"/>
      <c r="AH56" s="153"/>
      <c r="AI56" s="154">
        <f>91/90*100</f>
        <v>101.11111111111111</v>
      </c>
      <c r="AJ56" s="155"/>
      <c r="AK56" s="155"/>
      <c r="AL56" s="155"/>
      <c r="AM56" s="154">
        <f>89.9/90*100</f>
        <v>99.8888888888889</v>
      </c>
      <c r="AN56" s="155"/>
      <c r="AO56" s="155"/>
      <c r="AP56" s="155"/>
      <c r="AQ56" s="111"/>
      <c r="AR56" s="112"/>
      <c r="AS56" s="112"/>
      <c r="AT56" s="113"/>
      <c r="AU56" s="114"/>
      <c r="AV56" s="115"/>
      <c r="AW56" s="115"/>
      <c r="AX56" s="116"/>
    </row>
    <row r="57" spans="1:50" ht="31.7" customHeight="1" x14ac:dyDescent="0.15">
      <c r="A57" s="852" t="s">
        <v>440</v>
      </c>
      <c r="B57" s="853"/>
      <c r="C57" s="853"/>
      <c r="D57" s="853"/>
      <c r="E57" s="853"/>
      <c r="F57" s="854"/>
      <c r="G57" s="118" t="s">
        <v>61</v>
      </c>
      <c r="H57" s="118"/>
      <c r="I57" s="118"/>
      <c r="J57" s="118"/>
      <c r="K57" s="118"/>
      <c r="L57" s="118"/>
      <c r="M57" s="118"/>
      <c r="N57" s="118"/>
      <c r="O57" s="118"/>
      <c r="P57" s="118"/>
      <c r="Q57" s="118"/>
      <c r="R57" s="118"/>
      <c r="S57" s="118"/>
      <c r="T57" s="118"/>
      <c r="U57" s="118"/>
      <c r="V57" s="118"/>
      <c r="W57" s="118"/>
      <c r="X57" s="119"/>
      <c r="Y57" s="415"/>
      <c r="Z57" s="416"/>
      <c r="AA57" s="417"/>
      <c r="AB57" s="418" t="s">
        <v>11</v>
      </c>
      <c r="AC57" s="418"/>
      <c r="AD57" s="418"/>
      <c r="AE57" s="418" t="s">
        <v>289</v>
      </c>
      <c r="AF57" s="418"/>
      <c r="AG57" s="418"/>
      <c r="AH57" s="418"/>
      <c r="AI57" s="418" t="s">
        <v>290</v>
      </c>
      <c r="AJ57" s="418"/>
      <c r="AK57" s="418"/>
      <c r="AL57" s="418"/>
      <c r="AM57" s="418" t="s">
        <v>291</v>
      </c>
      <c r="AN57" s="418"/>
      <c r="AO57" s="418"/>
      <c r="AP57" s="418"/>
      <c r="AQ57" s="406" t="s">
        <v>463</v>
      </c>
      <c r="AR57" s="407"/>
      <c r="AS57" s="407"/>
      <c r="AT57" s="408"/>
      <c r="AU57" s="406" t="s">
        <v>462</v>
      </c>
      <c r="AV57" s="407"/>
      <c r="AW57" s="407"/>
      <c r="AX57" s="409"/>
    </row>
    <row r="58" spans="1:50" ht="18.75" customHeight="1" x14ac:dyDescent="0.15">
      <c r="A58" s="855"/>
      <c r="B58" s="856"/>
      <c r="C58" s="856"/>
      <c r="D58" s="856"/>
      <c r="E58" s="856"/>
      <c r="F58" s="857"/>
      <c r="G58" s="90" t="s">
        <v>441</v>
      </c>
      <c r="H58" s="90"/>
      <c r="I58" s="90"/>
      <c r="J58" s="90"/>
      <c r="K58" s="90"/>
      <c r="L58" s="90"/>
      <c r="M58" s="90"/>
      <c r="N58" s="90"/>
      <c r="O58" s="90"/>
      <c r="P58" s="90"/>
      <c r="Q58" s="90"/>
      <c r="R58" s="90"/>
      <c r="S58" s="90"/>
      <c r="T58" s="90"/>
      <c r="U58" s="90"/>
      <c r="V58" s="90"/>
      <c r="W58" s="90"/>
      <c r="X58" s="91"/>
      <c r="Y58" s="908" t="s">
        <v>57</v>
      </c>
      <c r="Z58" s="509"/>
      <c r="AA58" s="510"/>
      <c r="AB58" s="907" t="s">
        <v>433</v>
      </c>
      <c r="AC58" s="907"/>
      <c r="AD58" s="907"/>
      <c r="AE58" s="419">
        <v>153</v>
      </c>
      <c r="AF58" s="419"/>
      <c r="AG58" s="419"/>
      <c r="AH58" s="419"/>
      <c r="AI58" s="419">
        <v>148</v>
      </c>
      <c r="AJ58" s="419"/>
      <c r="AK58" s="419"/>
      <c r="AL58" s="419"/>
      <c r="AM58" s="419">
        <v>151</v>
      </c>
      <c r="AN58" s="419"/>
      <c r="AO58" s="419"/>
      <c r="AP58" s="419"/>
      <c r="AQ58" s="114"/>
      <c r="AR58" s="115"/>
      <c r="AS58" s="115"/>
      <c r="AT58" s="414"/>
      <c r="AU58" s="114"/>
      <c r="AV58" s="115"/>
      <c r="AW58" s="115"/>
      <c r="AX58" s="116"/>
    </row>
    <row r="59" spans="1:50" ht="18.75" customHeight="1" x14ac:dyDescent="0.15">
      <c r="A59" s="855"/>
      <c r="B59" s="856"/>
      <c r="C59" s="856"/>
      <c r="D59" s="856"/>
      <c r="E59" s="856"/>
      <c r="F59" s="857"/>
      <c r="G59" s="96"/>
      <c r="H59" s="96"/>
      <c r="I59" s="96"/>
      <c r="J59" s="96"/>
      <c r="K59" s="96"/>
      <c r="L59" s="96"/>
      <c r="M59" s="96"/>
      <c r="N59" s="96"/>
      <c r="O59" s="96"/>
      <c r="P59" s="96"/>
      <c r="Q59" s="96"/>
      <c r="R59" s="96"/>
      <c r="S59" s="96"/>
      <c r="T59" s="96"/>
      <c r="U59" s="96"/>
      <c r="V59" s="96"/>
      <c r="W59" s="96"/>
      <c r="X59" s="97"/>
      <c r="Y59" s="904" t="s">
        <v>442</v>
      </c>
      <c r="Z59" s="905"/>
      <c r="AA59" s="906"/>
      <c r="AB59" s="907"/>
      <c r="AC59" s="907"/>
      <c r="AD59" s="907"/>
      <c r="AE59" s="419"/>
      <c r="AF59" s="419"/>
      <c r="AG59" s="419"/>
      <c r="AH59" s="419"/>
      <c r="AI59" s="419"/>
      <c r="AJ59" s="419"/>
      <c r="AK59" s="419"/>
      <c r="AL59" s="419"/>
      <c r="AM59" s="419"/>
      <c r="AN59" s="419"/>
      <c r="AO59" s="419"/>
      <c r="AP59" s="419"/>
      <c r="AQ59" s="410"/>
      <c r="AR59" s="411"/>
      <c r="AS59" s="411"/>
      <c r="AT59" s="412"/>
      <c r="AU59" s="410"/>
      <c r="AV59" s="411"/>
      <c r="AW59" s="411"/>
      <c r="AX59" s="413"/>
    </row>
    <row r="60" spans="1:50" ht="18.75" customHeight="1" x14ac:dyDescent="0.15">
      <c r="A60" s="855"/>
      <c r="B60" s="856"/>
      <c r="C60" s="856"/>
      <c r="D60" s="856"/>
      <c r="E60" s="856"/>
      <c r="F60" s="857"/>
      <c r="G60" s="90" t="s">
        <v>443</v>
      </c>
      <c r="H60" s="90"/>
      <c r="I60" s="90"/>
      <c r="J60" s="90"/>
      <c r="K60" s="90"/>
      <c r="L60" s="90"/>
      <c r="M60" s="90"/>
      <c r="N60" s="90"/>
      <c r="O60" s="90"/>
      <c r="P60" s="90"/>
      <c r="Q60" s="90"/>
      <c r="R60" s="90"/>
      <c r="S60" s="90"/>
      <c r="T60" s="90"/>
      <c r="U60" s="90"/>
      <c r="V60" s="90"/>
      <c r="W60" s="90"/>
      <c r="X60" s="91"/>
      <c r="Y60" s="908" t="s">
        <v>57</v>
      </c>
      <c r="Z60" s="509"/>
      <c r="AA60" s="510"/>
      <c r="AB60" s="907" t="s">
        <v>433</v>
      </c>
      <c r="AC60" s="907"/>
      <c r="AD60" s="907"/>
      <c r="AE60" s="419">
        <v>221</v>
      </c>
      <c r="AF60" s="419"/>
      <c r="AG60" s="419"/>
      <c r="AH60" s="419"/>
      <c r="AI60" s="419">
        <v>187</v>
      </c>
      <c r="AJ60" s="419"/>
      <c r="AK60" s="419"/>
      <c r="AL60" s="419"/>
      <c r="AM60" s="419">
        <v>170</v>
      </c>
      <c r="AN60" s="419"/>
      <c r="AO60" s="419"/>
      <c r="AP60" s="419"/>
      <c r="AQ60" s="114"/>
      <c r="AR60" s="115"/>
      <c r="AS60" s="115"/>
      <c r="AT60" s="414"/>
      <c r="AU60" s="114"/>
      <c r="AV60" s="115"/>
      <c r="AW60" s="115"/>
      <c r="AX60" s="116"/>
    </row>
    <row r="61" spans="1:50" ht="18.75" customHeight="1" x14ac:dyDescent="0.15">
      <c r="A61" s="858"/>
      <c r="B61" s="859"/>
      <c r="C61" s="859"/>
      <c r="D61" s="859"/>
      <c r="E61" s="859"/>
      <c r="F61" s="860"/>
      <c r="G61" s="96"/>
      <c r="H61" s="96"/>
      <c r="I61" s="96"/>
      <c r="J61" s="96"/>
      <c r="K61" s="96"/>
      <c r="L61" s="96"/>
      <c r="M61" s="96"/>
      <c r="N61" s="96"/>
      <c r="O61" s="96"/>
      <c r="P61" s="96"/>
      <c r="Q61" s="96"/>
      <c r="R61" s="96"/>
      <c r="S61" s="96"/>
      <c r="T61" s="96"/>
      <c r="U61" s="96"/>
      <c r="V61" s="96"/>
      <c r="W61" s="96"/>
      <c r="X61" s="97"/>
      <c r="Y61" s="904" t="s">
        <v>442</v>
      </c>
      <c r="Z61" s="905"/>
      <c r="AA61" s="906"/>
      <c r="AB61" s="907"/>
      <c r="AC61" s="907"/>
      <c r="AD61" s="907"/>
      <c r="AE61" s="419"/>
      <c r="AF61" s="419"/>
      <c r="AG61" s="419"/>
      <c r="AH61" s="419"/>
      <c r="AI61" s="419"/>
      <c r="AJ61" s="419"/>
      <c r="AK61" s="419"/>
      <c r="AL61" s="419"/>
      <c r="AM61" s="419"/>
      <c r="AN61" s="419"/>
      <c r="AO61" s="419"/>
      <c r="AP61" s="419"/>
      <c r="AQ61" s="410"/>
      <c r="AR61" s="411"/>
      <c r="AS61" s="411"/>
      <c r="AT61" s="412"/>
      <c r="AU61" s="410"/>
      <c r="AV61" s="411"/>
      <c r="AW61" s="411"/>
      <c r="AX61" s="413"/>
    </row>
    <row r="62" spans="1:50" ht="21.95" customHeight="1" x14ac:dyDescent="0.15">
      <c r="A62" s="347" t="s">
        <v>15</v>
      </c>
      <c r="B62" s="348"/>
      <c r="C62" s="348"/>
      <c r="D62" s="348"/>
      <c r="E62" s="348"/>
      <c r="F62" s="349"/>
      <c r="G62" s="356" t="s">
        <v>16</v>
      </c>
      <c r="H62" s="356"/>
      <c r="I62" s="356"/>
      <c r="J62" s="356"/>
      <c r="K62" s="356"/>
      <c r="L62" s="356"/>
      <c r="M62" s="356"/>
      <c r="N62" s="356"/>
      <c r="O62" s="356"/>
      <c r="P62" s="356"/>
      <c r="Q62" s="356"/>
      <c r="R62" s="356"/>
      <c r="S62" s="356"/>
      <c r="T62" s="356"/>
      <c r="U62" s="356"/>
      <c r="V62" s="356"/>
      <c r="W62" s="356"/>
      <c r="X62" s="357"/>
      <c r="Y62" s="643"/>
      <c r="Z62" s="644"/>
      <c r="AA62" s="645"/>
      <c r="AB62" s="573" t="s">
        <v>11</v>
      </c>
      <c r="AC62" s="356"/>
      <c r="AD62" s="357"/>
      <c r="AE62" s="167">
        <v>26</v>
      </c>
      <c r="AF62" s="167"/>
      <c r="AG62" s="167"/>
      <c r="AH62" s="167"/>
      <c r="AI62" s="167" t="s">
        <v>439</v>
      </c>
      <c r="AJ62" s="167"/>
      <c r="AK62" s="167"/>
      <c r="AL62" s="167"/>
      <c r="AM62" s="167" t="s">
        <v>438</v>
      </c>
      <c r="AN62" s="167"/>
      <c r="AO62" s="167"/>
      <c r="AP62" s="167"/>
      <c r="AQ62" s="442" t="s">
        <v>454</v>
      </c>
      <c r="AR62" s="442"/>
      <c r="AS62" s="442"/>
      <c r="AT62" s="442"/>
      <c r="AU62" s="442"/>
      <c r="AV62" s="442"/>
      <c r="AW62" s="442"/>
      <c r="AX62" s="443"/>
    </row>
    <row r="63" spans="1:50" ht="21.95" customHeight="1" x14ac:dyDescent="0.15">
      <c r="A63" s="350"/>
      <c r="B63" s="351"/>
      <c r="C63" s="351"/>
      <c r="D63" s="351"/>
      <c r="E63" s="351"/>
      <c r="F63" s="352"/>
      <c r="G63" s="646" t="s">
        <v>464</v>
      </c>
      <c r="H63" s="646"/>
      <c r="I63" s="646"/>
      <c r="J63" s="646"/>
      <c r="K63" s="646"/>
      <c r="L63" s="646"/>
      <c r="M63" s="646"/>
      <c r="N63" s="646"/>
      <c r="O63" s="646"/>
      <c r="P63" s="646"/>
      <c r="Q63" s="646"/>
      <c r="R63" s="646"/>
      <c r="S63" s="646"/>
      <c r="T63" s="646"/>
      <c r="U63" s="646"/>
      <c r="V63" s="646"/>
      <c r="W63" s="646"/>
      <c r="X63" s="646"/>
      <c r="Y63" s="648" t="s">
        <v>15</v>
      </c>
      <c r="Z63" s="649"/>
      <c r="AA63" s="650"/>
      <c r="AB63" s="176" t="s">
        <v>465</v>
      </c>
      <c r="AC63" s="177"/>
      <c r="AD63" s="178"/>
      <c r="AE63" s="419">
        <v>16029</v>
      </c>
      <c r="AF63" s="419"/>
      <c r="AG63" s="419"/>
      <c r="AH63" s="419"/>
      <c r="AI63" s="419">
        <v>14299</v>
      </c>
      <c r="AJ63" s="419"/>
      <c r="AK63" s="419"/>
      <c r="AL63" s="419"/>
      <c r="AM63" s="419">
        <v>14025</v>
      </c>
      <c r="AN63" s="419"/>
      <c r="AO63" s="419"/>
      <c r="AP63" s="419"/>
      <c r="AQ63" s="114"/>
      <c r="AR63" s="115"/>
      <c r="AS63" s="115"/>
      <c r="AT63" s="115"/>
      <c r="AU63" s="115"/>
      <c r="AV63" s="115"/>
      <c r="AW63" s="115"/>
      <c r="AX63" s="116"/>
    </row>
    <row r="64" spans="1:50" ht="21.95" customHeight="1" thickBot="1" x14ac:dyDescent="0.2">
      <c r="A64" s="353"/>
      <c r="B64" s="354"/>
      <c r="C64" s="354"/>
      <c r="D64" s="354"/>
      <c r="E64" s="354"/>
      <c r="F64" s="355"/>
      <c r="G64" s="647"/>
      <c r="H64" s="647"/>
      <c r="I64" s="647"/>
      <c r="J64" s="647"/>
      <c r="K64" s="647"/>
      <c r="L64" s="647"/>
      <c r="M64" s="647"/>
      <c r="N64" s="647"/>
      <c r="O64" s="647"/>
      <c r="P64" s="647"/>
      <c r="Q64" s="647"/>
      <c r="R64" s="647"/>
      <c r="S64" s="647"/>
      <c r="T64" s="647"/>
      <c r="U64" s="647"/>
      <c r="V64" s="647"/>
      <c r="W64" s="647"/>
      <c r="X64" s="647"/>
      <c r="Y64" s="891" t="s">
        <v>51</v>
      </c>
      <c r="Z64" s="892"/>
      <c r="AA64" s="893"/>
      <c r="AB64" s="482" t="s">
        <v>471</v>
      </c>
      <c r="AC64" s="483"/>
      <c r="AD64" s="484"/>
      <c r="AE64" s="444" t="s">
        <v>473</v>
      </c>
      <c r="AF64" s="444"/>
      <c r="AG64" s="444"/>
      <c r="AH64" s="444"/>
      <c r="AI64" s="444" t="s">
        <v>474</v>
      </c>
      <c r="AJ64" s="444"/>
      <c r="AK64" s="444"/>
      <c r="AL64" s="444"/>
      <c r="AM64" s="444" t="s">
        <v>475</v>
      </c>
      <c r="AN64" s="444"/>
      <c r="AO64" s="444"/>
      <c r="AP64" s="444"/>
      <c r="AQ64" s="440"/>
      <c r="AR64" s="440"/>
      <c r="AS64" s="440"/>
      <c r="AT64" s="440"/>
      <c r="AU64" s="440"/>
      <c r="AV64" s="440"/>
      <c r="AW64" s="440"/>
      <c r="AX64" s="441"/>
    </row>
    <row r="65" spans="1:50" ht="45" hidden="1" customHeight="1" x14ac:dyDescent="0.15">
      <c r="A65" s="868" t="s">
        <v>297</v>
      </c>
      <c r="B65" s="461"/>
      <c r="C65" s="460" t="s">
        <v>294</v>
      </c>
      <c r="D65" s="461"/>
      <c r="E65" s="466" t="s">
        <v>332</v>
      </c>
      <c r="F65" s="467"/>
      <c r="G65" s="95"/>
      <c r="H65" s="464"/>
      <c r="I65" s="464"/>
      <c r="J65" s="464"/>
      <c r="K65" s="464"/>
      <c r="L65" s="464"/>
      <c r="M65" s="464"/>
      <c r="N65" s="464"/>
      <c r="O65" s="464"/>
      <c r="P65" s="464"/>
      <c r="Q65" s="464"/>
      <c r="R65" s="464"/>
      <c r="S65" s="464"/>
      <c r="T65" s="464"/>
      <c r="U65" s="464"/>
      <c r="V65" s="464"/>
      <c r="W65" s="464"/>
      <c r="X65" s="464"/>
      <c r="Y65" s="464"/>
      <c r="Z65" s="464"/>
      <c r="AA65" s="464"/>
      <c r="AB65" s="464"/>
      <c r="AC65" s="464"/>
      <c r="AD65" s="464"/>
      <c r="AE65" s="464"/>
      <c r="AF65" s="464"/>
      <c r="AG65" s="464"/>
      <c r="AH65" s="464"/>
      <c r="AI65" s="464"/>
      <c r="AJ65" s="464"/>
      <c r="AK65" s="464"/>
      <c r="AL65" s="464"/>
      <c r="AM65" s="464"/>
      <c r="AN65" s="464"/>
      <c r="AO65" s="464"/>
      <c r="AP65" s="464"/>
      <c r="AQ65" s="464"/>
      <c r="AR65" s="464"/>
      <c r="AS65" s="464"/>
      <c r="AT65" s="464"/>
      <c r="AU65" s="464"/>
      <c r="AV65" s="464"/>
      <c r="AW65" s="464"/>
      <c r="AX65" s="465"/>
    </row>
    <row r="66" spans="1:50" ht="45" hidden="1" customHeight="1" x14ac:dyDescent="0.15">
      <c r="A66" s="868"/>
      <c r="B66" s="461"/>
      <c r="C66" s="460"/>
      <c r="D66" s="461"/>
      <c r="E66" s="462" t="s">
        <v>331</v>
      </c>
      <c r="F66" s="463"/>
      <c r="G66" s="95"/>
      <c r="H66" s="464"/>
      <c r="I66" s="464"/>
      <c r="J66" s="464"/>
      <c r="K66" s="464"/>
      <c r="L66" s="464"/>
      <c r="M66" s="464"/>
      <c r="N66" s="464"/>
      <c r="O66" s="464"/>
      <c r="P66" s="464"/>
      <c r="Q66" s="464"/>
      <c r="R66" s="464"/>
      <c r="S66" s="464"/>
      <c r="T66" s="464"/>
      <c r="U66" s="464"/>
      <c r="V66" s="464"/>
      <c r="W66" s="464"/>
      <c r="X66" s="464"/>
      <c r="Y66" s="464"/>
      <c r="Z66" s="464"/>
      <c r="AA66" s="464"/>
      <c r="AB66" s="464"/>
      <c r="AC66" s="464"/>
      <c r="AD66" s="464"/>
      <c r="AE66" s="464"/>
      <c r="AF66" s="464"/>
      <c r="AG66" s="464"/>
      <c r="AH66" s="464"/>
      <c r="AI66" s="464"/>
      <c r="AJ66" s="464"/>
      <c r="AK66" s="464"/>
      <c r="AL66" s="464"/>
      <c r="AM66" s="464"/>
      <c r="AN66" s="464"/>
      <c r="AO66" s="464"/>
      <c r="AP66" s="464"/>
      <c r="AQ66" s="464"/>
      <c r="AR66" s="464"/>
      <c r="AS66" s="464"/>
      <c r="AT66" s="464"/>
      <c r="AU66" s="464"/>
      <c r="AV66" s="464"/>
      <c r="AW66" s="464"/>
      <c r="AX66" s="465"/>
    </row>
    <row r="67" spans="1:50" ht="18.75" hidden="1" customHeight="1" x14ac:dyDescent="0.15">
      <c r="A67" s="868"/>
      <c r="B67" s="461"/>
      <c r="C67" s="460"/>
      <c r="D67" s="461"/>
      <c r="E67" s="458" t="s">
        <v>295</v>
      </c>
      <c r="F67" s="480"/>
      <c r="G67" s="642" t="s">
        <v>308</v>
      </c>
      <c r="H67" s="257"/>
      <c r="I67" s="257"/>
      <c r="J67" s="257"/>
      <c r="K67" s="257"/>
      <c r="L67" s="257"/>
      <c r="M67" s="257"/>
      <c r="N67" s="257"/>
      <c r="O67" s="257"/>
      <c r="P67" s="257"/>
      <c r="Q67" s="257"/>
      <c r="R67" s="257"/>
      <c r="S67" s="257"/>
      <c r="T67" s="257"/>
      <c r="U67" s="257"/>
      <c r="V67" s="257"/>
      <c r="W67" s="257"/>
      <c r="X67" s="258"/>
      <c r="Y67" s="485"/>
      <c r="Z67" s="486"/>
      <c r="AA67" s="487"/>
      <c r="AB67" s="256" t="s">
        <v>11</v>
      </c>
      <c r="AC67" s="257"/>
      <c r="AD67" s="258"/>
      <c r="AE67" s="771" t="s">
        <v>288</v>
      </c>
      <c r="AF67" s="771"/>
      <c r="AG67" s="771"/>
      <c r="AH67" s="771"/>
      <c r="AI67" s="771" t="s">
        <v>289</v>
      </c>
      <c r="AJ67" s="771"/>
      <c r="AK67" s="771"/>
      <c r="AL67" s="771"/>
      <c r="AM67" s="771" t="s">
        <v>290</v>
      </c>
      <c r="AN67" s="771"/>
      <c r="AO67" s="771"/>
      <c r="AP67" s="256"/>
      <c r="AQ67" s="256" t="s">
        <v>286</v>
      </c>
      <c r="AR67" s="257"/>
      <c r="AS67" s="257"/>
      <c r="AT67" s="258"/>
      <c r="AU67" s="799" t="s">
        <v>311</v>
      </c>
      <c r="AV67" s="799"/>
      <c r="AW67" s="799"/>
      <c r="AX67" s="800"/>
    </row>
    <row r="68" spans="1:50" ht="18.75" hidden="1" customHeight="1" x14ac:dyDescent="0.15">
      <c r="A68" s="868"/>
      <c r="B68" s="461"/>
      <c r="C68" s="460"/>
      <c r="D68" s="461"/>
      <c r="E68" s="460"/>
      <c r="F68" s="481"/>
      <c r="G68" s="323"/>
      <c r="H68" s="84"/>
      <c r="I68" s="84"/>
      <c r="J68" s="84"/>
      <c r="K68" s="84"/>
      <c r="L68" s="84"/>
      <c r="M68" s="84"/>
      <c r="N68" s="84"/>
      <c r="O68" s="84"/>
      <c r="P68" s="84"/>
      <c r="Q68" s="84"/>
      <c r="R68" s="84"/>
      <c r="S68" s="84"/>
      <c r="T68" s="84"/>
      <c r="U68" s="84"/>
      <c r="V68" s="84"/>
      <c r="W68" s="84"/>
      <c r="X68" s="85"/>
      <c r="Y68" s="287"/>
      <c r="Z68" s="288"/>
      <c r="AA68" s="289"/>
      <c r="AB68" s="144"/>
      <c r="AC68" s="84"/>
      <c r="AD68" s="85"/>
      <c r="AE68" s="346"/>
      <c r="AF68" s="346"/>
      <c r="AG68" s="346"/>
      <c r="AH68" s="346"/>
      <c r="AI68" s="346"/>
      <c r="AJ68" s="346"/>
      <c r="AK68" s="346"/>
      <c r="AL68" s="346"/>
      <c r="AM68" s="346"/>
      <c r="AN68" s="346"/>
      <c r="AO68" s="346"/>
      <c r="AP68" s="144"/>
      <c r="AQ68" s="82"/>
      <c r="AR68" s="83"/>
      <c r="AS68" s="84" t="s">
        <v>287</v>
      </c>
      <c r="AT68" s="85"/>
      <c r="AU68" s="83"/>
      <c r="AV68" s="83"/>
      <c r="AW68" s="84" t="s">
        <v>282</v>
      </c>
      <c r="AX68" s="145"/>
    </row>
    <row r="69" spans="1:50" ht="39.75" hidden="1" customHeight="1" x14ac:dyDescent="0.15">
      <c r="A69" s="868"/>
      <c r="B69" s="461"/>
      <c r="C69" s="460"/>
      <c r="D69" s="461"/>
      <c r="E69" s="460"/>
      <c r="F69" s="481"/>
      <c r="G69" s="89"/>
      <c r="H69" s="90"/>
      <c r="I69" s="90"/>
      <c r="J69" s="90"/>
      <c r="K69" s="90"/>
      <c r="L69" s="90"/>
      <c r="M69" s="90"/>
      <c r="N69" s="90"/>
      <c r="O69" s="90"/>
      <c r="P69" s="90"/>
      <c r="Q69" s="90"/>
      <c r="R69" s="90"/>
      <c r="S69" s="90"/>
      <c r="T69" s="90"/>
      <c r="U69" s="90"/>
      <c r="V69" s="90"/>
      <c r="W69" s="90"/>
      <c r="X69" s="91"/>
      <c r="Y69" s="558" t="s">
        <v>309</v>
      </c>
      <c r="Z69" s="559"/>
      <c r="AA69" s="560"/>
      <c r="AB69" s="663"/>
      <c r="AC69" s="602"/>
      <c r="AD69" s="602"/>
      <c r="AE69" s="149"/>
      <c r="AF69" s="150"/>
      <c r="AG69" s="150"/>
      <c r="AH69" s="150"/>
      <c r="AI69" s="149"/>
      <c r="AJ69" s="150"/>
      <c r="AK69" s="150"/>
      <c r="AL69" s="150"/>
      <c r="AM69" s="149"/>
      <c r="AN69" s="150"/>
      <c r="AO69" s="150"/>
      <c r="AP69" s="150"/>
      <c r="AQ69" s="254"/>
      <c r="AR69" s="150"/>
      <c r="AS69" s="150"/>
      <c r="AT69" s="255"/>
      <c r="AU69" s="150"/>
      <c r="AV69" s="150"/>
      <c r="AW69" s="150"/>
      <c r="AX69" s="276"/>
    </row>
    <row r="70" spans="1:50" ht="48" hidden="1" customHeight="1" x14ac:dyDescent="0.15">
      <c r="A70" s="868"/>
      <c r="B70" s="461"/>
      <c r="C70" s="460"/>
      <c r="D70" s="461"/>
      <c r="E70" s="460"/>
      <c r="F70" s="481"/>
      <c r="G70" s="95"/>
      <c r="H70" s="96"/>
      <c r="I70" s="96"/>
      <c r="J70" s="96"/>
      <c r="K70" s="96"/>
      <c r="L70" s="96"/>
      <c r="M70" s="96"/>
      <c r="N70" s="96"/>
      <c r="O70" s="96"/>
      <c r="P70" s="96"/>
      <c r="Q70" s="96"/>
      <c r="R70" s="96"/>
      <c r="S70" s="96"/>
      <c r="T70" s="96"/>
      <c r="U70" s="96"/>
      <c r="V70" s="96"/>
      <c r="W70" s="96"/>
      <c r="X70" s="97"/>
      <c r="Y70" s="147" t="s">
        <v>56</v>
      </c>
      <c r="Z70" s="343"/>
      <c r="AA70" s="344"/>
      <c r="AB70" s="605"/>
      <c r="AC70" s="606"/>
      <c r="AD70" s="606"/>
      <c r="AE70" s="149"/>
      <c r="AF70" s="150"/>
      <c r="AG70" s="150"/>
      <c r="AH70" s="150"/>
      <c r="AI70" s="149"/>
      <c r="AJ70" s="150"/>
      <c r="AK70" s="150"/>
      <c r="AL70" s="150"/>
      <c r="AM70" s="149"/>
      <c r="AN70" s="150"/>
      <c r="AO70" s="150"/>
      <c r="AP70" s="150"/>
      <c r="AQ70" s="254"/>
      <c r="AR70" s="150"/>
      <c r="AS70" s="150"/>
      <c r="AT70" s="255"/>
      <c r="AU70" s="275"/>
      <c r="AV70" s="150"/>
      <c r="AW70" s="150"/>
      <c r="AX70" s="276"/>
    </row>
    <row r="71" spans="1:50" ht="22.5" hidden="1" customHeight="1" x14ac:dyDescent="0.15">
      <c r="A71" s="868"/>
      <c r="B71" s="461"/>
      <c r="C71" s="460"/>
      <c r="D71" s="461"/>
      <c r="E71" s="460"/>
      <c r="F71" s="481"/>
      <c r="G71" s="534" t="s">
        <v>312</v>
      </c>
      <c r="H71" s="78"/>
      <c r="I71" s="78"/>
      <c r="J71" s="78"/>
      <c r="K71" s="78"/>
      <c r="L71" s="78"/>
      <c r="M71" s="78"/>
      <c r="N71" s="78"/>
      <c r="O71" s="78"/>
      <c r="P71" s="78"/>
      <c r="Q71" s="78"/>
      <c r="R71" s="78"/>
      <c r="S71" s="78"/>
      <c r="T71" s="78"/>
      <c r="U71" s="78"/>
      <c r="V71" s="78"/>
      <c r="W71" s="78"/>
      <c r="X71" s="79"/>
      <c r="Y71" s="146" t="s">
        <v>310</v>
      </c>
      <c r="Z71" s="146"/>
      <c r="AA71" s="147"/>
      <c r="AB71" s="79"/>
      <c r="AC71" s="148"/>
      <c r="AD71" s="148"/>
      <c r="AE71" s="77" t="s">
        <v>313</v>
      </c>
      <c r="AF71" s="78"/>
      <c r="AG71" s="78"/>
      <c r="AH71" s="78"/>
      <c r="AI71" s="78"/>
      <c r="AJ71" s="78"/>
      <c r="AK71" s="78"/>
      <c r="AL71" s="78"/>
      <c r="AM71" s="78"/>
      <c r="AN71" s="78"/>
      <c r="AO71" s="78"/>
      <c r="AP71" s="78"/>
      <c r="AQ71" s="78"/>
      <c r="AR71" s="78"/>
      <c r="AS71" s="78"/>
      <c r="AT71" s="78"/>
      <c r="AU71" s="78"/>
      <c r="AV71" s="78"/>
      <c r="AW71" s="78"/>
      <c r="AX71" s="143"/>
    </row>
    <row r="72" spans="1:50" ht="22.5" hidden="1" customHeight="1" x14ac:dyDescent="0.15">
      <c r="A72" s="868"/>
      <c r="B72" s="461"/>
      <c r="C72" s="460"/>
      <c r="D72" s="461"/>
      <c r="E72" s="460"/>
      <c r="F72" s="481"/>
      <c r="G72" s="323"/>
      <c r="H72" s="84"/>
      <c r="I72" s="84"/>
      <c r="J72" s="84"/>
      <c r="K72" s="84"/>
      <c r="L72" s="84"/>
      <c r="M72" s="84"/>
      <c r="N72" s="84"/>
      <c r="O72" s="84"/>
      <c r="P72" s="84"/>
      <c r="Q72" s="84"/>
      <c r="R72" s="84"/>
      <c r="S72" s="84"/>
      <c r="T72" s="84"/>
      <c r="U72" s="84"/>
      <c r="V72" s="84"/>
      <c r="W72" s="84"/>
      <c r="X72" s="85"/>
      <c r="Y72" s="146"/>
      <c r="Z72" s="146"/>
      <c r="AA72" s="147"/>
      <c r="AB72" s="447" t="s">
        <v>311</v>
      </c>
      <c r="AC72" s="448"/>
      <c r="AD72" s="448"/>
      <c r="AE72" s="144"/>
      <c r="AF72" s="84"/>
      <c r="AG72" s="84"/>
      <c r="AH72" s="84"/>
      <c r="AI72" s="84"/>
      <c r="AJ72" s="84"/>
      <c r="AK72" s="84"/>
      <c r="AL72" s="84"/>
      <c r="AM72" s="84"/>
      <c r="AN72" s="84"/>
      <c r="AO72" s="84"/>
      <c r="AP72" s="84"/>
      <c r="AQ72" s="84"/>
      <c r="AR72" s="84"/>
      <c r="AS72" s="84"/>
      <c r="AT72" s="84"/>
      <c r="AU72" s="84"/>
      <c r="AV72" s="84"/>
      <c r="AW72" s="84"/>
      <c r="AX72" s="145"/>
    </row>
    <row r="73" spans="1:50" ht="22.5" hidden="1" customHeight="1" x14ac:dyDescent="0.15">
      <c r="A73" s="868"/>
      <c r="B73" s="461"/>
      <c r="C73" s="460"/>
      <c r="D73" s="461"/>
      <c r="E73" s="460"/>
      <c r="F73" s="481"/>
      <c r="G73" s="473"/>
      <c r="H73" s="470"/>
      <c r="I73" s="470"/>
      <c r="J73" s="470"/>
      <c r="K73" s="470"/>
      <c r="L73" s="470"/>
      <c r="M73" s="470"/>
      <c r="N73" s="470"/>
      <c r="O73" s="470"/>
      <c r="P73" s="470"/>
      <c r="Q73" s="470"/>
      <c r="R73" s="470"/>
      <c r="S73" s="470"/>
      <c r="T73" s="470"/>
      <c r="U73" s="470"/>
      <c r="V73" s="470"/>
      <c r="W73" s="470"/>
      <c r="X73" s="474"/>
      <c r="Y73" s="449"/>
      <c r="Z73" s="450"/>
      <c r="AA73" s="450"/>
      <c r="AB73" s="690"/>
      <c r="AC73" s="450"/>
      <c r="AD73" s="450"/>
      <c r="AE73" s="283"/>
      <c r="AF73" s="283"/>
      <c r="AG73" s="283"/>
      <c r="AH73" s="283"/>
      <c r="AI73" s="283"/>
      <c r="AJ73" s="283"/>
      <c r="AK73" s="283"/>
      <c r="AL73" s="283"/>
      <c r="AM73" s="283"/>
      <c r="AN73" s="283"/>
      <c r="AO73" s="283"/>
      <c r="AP73" s="283"/>
      <c r="AQ73" s="283"/>
      <c r="AR73" s="283"/>
      <c r="AS73" s="283"/>
      <c r="AT73" s="283"/>
      <c r="AU73" s="283"/>
      <c r="AV73" s="283"/>
      <c r="AW73" s="283"/>
      <c r="AX73" s="468"/>
    </row>
    <row r="74" spans="1:50" ht="25.5" hidden="1" customHeight="1" x14ac:dyDescent="0.15">
      <c r="A74" s="868"/>
      <c r="B74" s="461"/>
      <c r="C74" s="460"/>
      <c r="D74" s="461"/>
      <c r="E74" s="460"/>
      <c r="F74" s="481"/>
      <c r="G74" s="475"/>
      <c r="H74" s="476"/>
      <c r="I74" s="476"/>
      <c r="J74" s="476"/>
      <c r="K74" s="476"/>
      <c r="L74" s="476"/>
      <c r="M74" s="476"/>
      <c r="N74" s="476"/>
      <c r="O74" s="476"/>
      <c r="P74" s="476"/>
      <c r="Q74" s="476"/>
      <c r="R74" s="476"/>
      <c r="S74" s="476"/>
      <c r="T74" s="476"/>
      <c r="U74" s="476"/>
      <c r="V74" s="476"/>
      <c r="W74" s="476"/>
      <c r="X74" s="477"/>
      <c r="Y74" s="451"/>
      <c r="Z74" s="452"/>
      <c r="AA74" s="452"/>
      <c r="AB74" s="691"/>
      <c r="AC74" s="452"/>
      <c r="AD74" s="452"/>
      <c r="AE74" s="283"/>
      <c r="AF74" s="283"/>
      <c r="AG74" s="283"/>
      <c r="AH74" s="283"/>
      <c r="AI74" s="283"/>
      <c r="AJ74" s="283"/>
      <c r="AK74" s="283"/>
      <c r="AL74" s="283"/>
      <c r="AM74" s="283"/>
      <c r="AN74" s="283"/>
      <c r="AO74" s="283"/>
      <c r="AP74" s="283"/>
      <c r="AQ74" s="283"/>
      <c r="AR74" s="283"/>
      <c r="AS74" s="283"/>
      <c r="AT74" s="283"/>
      <c r="AU74" s="283"/>
      <c r="AV74" s="283"/>
      <c r="AW74" s="283"/>
      <c r="AX74" s="468"/>
    </row>
    <row r="75" spans="1:50" ht="25.5" hidden="1" customHeight="1" x14ac:dyDescent="0.15">
      <c r="A75" s="868"/>
      <c r="B75" s="461"/>
      <c r="C75" s="460"/>
      <c r="D75" s="461"/>
      <c r="E75" s="460"/>
      <c r="F75" s="481"/>
      <c r="G75" s="475"/>
      <c r="H75" s="476"/>
      <c r="I75" s="476"/>
      <c r="J75" s="476"/>
      <c r="K75" s="476"/>
      <c r="L75" s="476"/>
      <c r="M75" s="476"/>
      <c r="N75" s="476"/>
      <c r="O75" s="476"/>
      <c r="P75" s="476"/>
      <c r="Q75" s="476"/>
      <c r="R75" s="476"/>
      <c r="S75" s="476"/>
      <c r="T75" s="476"/>
      <c r="U75" s="476"/>
      <c r="V75" s="476"/>
      <c r="W75" s="476"/>
      <c r="X75" s="477"/>
      <c r="Y75" s="451"/>
      <c r="Z75" s="452"/>
      <c r="AA75" s="452"/>
      <c r="AB75" s="691"/>
      <c r="AC75" s="452"/>
      <c r="AD75" s="452"/>
      <c r="AE75" s="146" t="s">
        <v>314</v>
      </c>
      <c r="AF75" s="146"/>
      <c r="AG75" s="146"/>
      <c r="AH75" s="146"/>
      <c r="AI75" s="146"/>
      <c r="AJ75" s="146"/>
      <c r="AK75" s="146"/>
      <c r="AL75" s="146"/>
      <c r="AM75" s="146"/>
      <c r="AN75" s="146"/>
      <c r="AO75" s="146"/>
      <c r="AP75" s="146"/>
      <c r="AQ75" s="146"/>
      <c r="AR75" s="146"/>
      <c r="AS75" s="146"/>
      <c r="AT75" s="146"/>
      <c r="AU75" s="146"/>
      <c r="AV75" s="146"/>
      <c r="AW75" s="146"/>
      <c r="AX75" s="792"/>
    </row>
    <row r="76" spans="1:50" ht="22.5" hidden="1" customHeight="1" x14ac:dyDescent="0.15">
      <c r="A76" s="868"/>
      <c r="B76" s="461"/>
      <c r="C76" s="460"/>
      <c r="D76" s="461"/>
      <c r="E76" s="460"/>
      <c r="F76" s="481"/>
      <c r="G76" s="475"/>
      <c r="H76" s="476"/>
      <c r="I76" s="476"/>
      <c r="J76" s="476"/>
      <c r="K76" s="476"/>
      <c r="L76" s="476"/>
      <c r="M76" s="476"/>
      <c r="N76" s="476"/>
      <c r="O76" s="476"/>
      <c r="P76" s="476"/>
      <c r="Q76" s="476"/>
      <c r="R76" s="476"/>
      <c r="S76" s="476"/>
      <c r="T76" s="476"/>
      <c r="U76" s="476"/>
      <c r="V76" s="476"/>
      <c r="W76" s="476"/>
      <c r="X76" s="477"/>
      <c r="Y76" s="451"/>
      <c r="Z76" s="452"/>
      <c r="AA76" s="452"/>
      <c r="AB76" s="691"/>
      <c r="AC76" s="452"/>
      <c r="AD76" s="452"/>
      <c r="AE76" s="469"/>
      <c r="AF76" s="470"/>
      <c r="AG76" s="470"/>
      <c r="AH76" s="470"/>
      <c r="AI76" s="470"/>
      <c r="AJ76" s="470"/>
      <c r="AK76" s="470"/>
      <c r="AL76" s="470"/>
      <c r="AM76" s="470"/>
      <c r="AN76" s="470"/>
      <c r="AO76" s="470"/>
      <c r="AP76" s="470"/>
      <c r="AQ76" s="470"/>
      <c r="AR76" s="470"/>
      <c r="AS76" s="470"/>
      <c r="AT76" s="470"/>
      <c r="AU76" s="470"/>
      <c r="AV76" s="470"/>
      <c r="AW76" s="470"/>
      <c r="AX76" s="471"/>
    </row>
    <row r="77" spans="1:50" ht="22.5" hidden="1" customHeight="1" x14ac:dyDescent="0.15">
      <c r="A77" s="868"/>
      <c r="B77" s="461"/>
      <c r="C77" s="460"/>
      <c r="D77" s="461"/>
      <c r="E77" s="460"/>
      <c r="F77" s="481"/>
      <c r="G77" s="478"/>
      <c r="H77" s="464"/>
      <c r="I77" s="464"/>
      <c r="J77" s="464"/>
      <c r="K77" s="464"/>
      <c r="L77" s="464"/>
      <c r="M77" s="464"/>
      <c r="N77" s="464"/>
      <c r="O77" s="464"/>
      <c r="P77" s="464"/>
      <c r="Q77" s="464"/>
      <c r="R77" s="464"/>
      <c r="S77" s="464"/>
      <c r="T77" s="464"/>
      <c r="U77" s="464"/>
      <c r="V77" s="464"/>
      <c r="W77" s="464"/>
      <c r="X77" s="479"/>
      <c r="Y77" s="453"/>
      <c r="Z77" s="454"/>
      <c r="AA77" s="454"/>
      <c r="AB77" s="692"/>
      <c r="AC77" s="454"/>
      <c r="AD77" s="454"/>
      <c r="AE77" s="472"/>
      <c r="AF77" s="464"/>
      <c r="AG77" s="464"/>
      <c r="AH77" s="464"/>
      <c r="AI77" s="464"/>
      <c r="AJ77" s="464"/>
      <c r="AK77" s="464"/>
      <c r="AL77" s="464"/>
      <c r="AM77" s="464"/>
      <c r="AN77" s="464"/>
      <c r="AO77" s="464"/>
      <c r="AP77" s="464"/>
      <c r="AQ77" s="464"/>
      <c r="AR77" s="464"/>
      <c r="AS77" s="464"/>
      <c r="AT77" s="464"/>
      <c r="AU77" s="464"/>
      <c r="AV77" s="464"/>
      <c r="AW77" s="464"/>
      <c r="AX77" s="465"/>
    </row>
    <row r="78" spans="1:50" ht="22.5" hidden="1" customHeight="1" x14ac:dyDescent="0.15">
      <c r="A78" s="868"/>
      <c r="B78" s="461"/>
      <c r="C78" s="460"/>
      <c r="D78" s="461"/>
      <c r="E78" s="159" t="s">
        <v>334</v>
      </c>
      <c r="F78" s="160"/>
      <c r="G78" s="160"/>
      <c r="H78" s="160"/>
      <c r="I78" s="160"/>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1"/>
    </row>
    <row r="79" spans="1:50" ht="24.75" hidden="1" customHeight="1" x14ac:dyDescent="0.15">
      <c r="A79" s="868"/>
      <c r="B79" s="461"/>
      <c r="C79" s="460"/>
      <c r="D79" s="461"/>
      <c r="E79" s="126"/>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127"/>
    </row>
    <row r="80" spans="1:50" ht="24.75" hidden="1" customHeight="1" x14ac:dyDescent="0.15">
      <c r="A80" s="868"/>
      <c r="B80" s="461"/>
      <c r="C80" s="460"/>
      <c r="D80" s="461"/>
      <c r="E80" s="667"/>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668"/>
    </row>
    <row r="81" spans="1:50" ht="34.5" hidden="1" customHeight="1" x14ac:dyDescent="0.15">
      <c r="A81" s="868"/>
      <c r="B81" s="461"/>
      <c r="C81" s="458" t="s">
        <v>296</v>
      </c>
      <c r="D81" s="459"/>
      <c r="E81" s="462" t="s">
        <v>321</v>
      </c>
      <c r="F81" s="463"/>
      <c r="G81" s="787" t="s">
        <v>315</v>
      </c>
      <c r="H81" s="160"/>
      <c r="I81" s="160"/>
      <c r="J81" s="788"/>
      <c r="K81" s="789"/>
      <c r="L81" s="789"/>
      <c r="M81" s="789"/>
      <c r="N81" s="789"/>
      <c r="O81" s="789"/>
      <c r="P81" s="789"/>
      <c r="Q81" s="789"/>
      <c r="R81" s="789"/>
      <c r="S81" s="789"/>
      <c r="T81" s="790"/>
      <c r="U81" s="359"/>
      <c r="V81" s="359"/>
      <c r="W81" s="359"/>
      <c r="X81" s="359"/>
      <c r="Y81" s="359"/>
      <c r="Z81" s="359"/>
      <c r="AA81" s="359"/>
      <c r="AB81" s="359"/>
      <c r="AC81" s="359"/>
      <c r="AD81" s="359"/>
      <c r="AE81" s="359"/>
      <c r="AF81" s="359"/>
      <c r="AG81" s="359"/>
      <c r="AH81" s="359"/>
      <c r="AI81" s="359"/>
      <c r="AJ81" s="359"/>
      <c r="AK81" s="359"/>
      <c r="AL81" s="359"/>
      <c r="AM81" s="359"/>
      <c r="AN81" s="359"/>
      <c r="AO81" s="359"/>
      <c r="AP81" s="359"/>
      <c r="AQ81" s="359"/>
      <c r="AR81" s="359"/>
      <c r="AS81" s="359"/>
      <c r="AT81" s="359"/>
      <c r="AU81" s="359"/>
      <c r="AV81" s="359"/>
      <c r="AW81" s="359"/>
      <c r="AX81" s="791"/>
    </row>
    <row r="82" spans="1:50" ht="18.75" hidden="1" customHeight="1" x14ac:dyDescent="0.15">
      <c r="A82" s="868"/>
      <c r="B82" s="461"/>
      <c r="C82" s="460"/>
      <c r="D82" s="461"/>
      <c r="E82" s="320" t="s">
        <v>302</v>
      </c>
      <c r="F82" s="321"/>
      <c r="G82" s="322" t="s">
        <v>298</v>
      </c>
      <c r="H82" s="78"/>
      <c r="I82" s="78"/>
      <c r="J82" s="78"/>
      <c r="K82" s="78"/>
      <c r="L82" s="78"/>
      <c r="M82" s="78"/>
      <c r="N82" s="78"/>
      <c r="O82" s="78"/>
      <c r="P82" s="78"/>
      <c r="Q82" s="78"/>
      <c r="R82" s="78"/>
      <c r="S82" s="78"/>
      <c r="T82" s="78"/>
      <c r="U82" s="78"/>
      <c r="V82" s="78"/>
      <c r="W82" s="78"/>
      <c r="X82" s="79"/>
      <c r="Y82" s="287"/>
      <c r="Z82" s="288"/>
      <c r="AA82" s="289"/>
      <c r="AB82" s="77" t="s">
        <v>11</v>
      </c>
      <c r="AC82" s="78"/>
      <c r="AD82" s="79"/>
      <c r="AE82" s="687" t="s">
        <v>300</v>
      </c>
      <c r="AF82" s="688"/>
      <c r="AG82" s="688"/>
      <c r="AH82" s="689"/>
      <c r="AI82" s="148" t="s">
        <v>290</v>
      </c>
      <c r="AJ82" s="148"/>
      <c r="AK82" s="148"/>
      <c r="AL82" s="77"/>
      <c r="AM82" s="148" t="s">
        <v>301</v>
      </c>
      <c r="AN82" s="148"/>
      <c r="AO82" s="148"/>
      <c r="AP82" s="77"/>
      <c r="AQ82" s="77" t="s">
        <v>286</v>
      </c>
      <c r="AR82" s="78"/>
      <c r="AS82" s="78"/>
      <c r="AT82" s="79"/>
      <c r="AU82" s="277" t="s">
        <v>255</v>
      </c>
      <c r="AV82" s="277"/>
      <c r="AW82" s="277"/>
      <c r="AX82" s="278"/>
    </row>
    <row r="83" spans="1:50" ht="18.75" hidden="1" customHeight="1" x14ac:dyDescent="0.15">
      <c r="A83" s="868"/>
      <c r="B83" s="461"/>
      <c r="C83" s="460"/>
      <c r="D83" s="461"/>
      <c r="E83" s="320"/>
      <c r="F83" s="321"/>
      <c r="G83" s="323"/>
      <c r="H83" s="84"/>
      <c r="I83" s="84"/>
      <c r="J83" s="84"/>
      <c r="K83" s="84"/>
      <c r="L83" s="84"/>
      <c r="M83" s="84"/>
      <c r="N83" s="84"/>
      <c r="O83" s="84"/>
      <c r="P83" s="84"/>
      <c r="Q83" s="84"/>
      <c r="R83" s="84"/>
      <c r="S83" s="84"/>
      <c r="T83" s="84"/>
      <c r="U83" s="84"/>
      <c r="V83" s="84"/>
      <c r="W83" s="84"/>
      <c r="X83" s="85"/>
      <c r="Y83" s="287"/>
      <c r="Z83" s="288"/>
      <c r="AA83" s="289"/>
      <c r="AB83" s="144"/>
      <c r="AC83" s="84"/>
      <c r="AD83" s="85"/>
      <c r="AE83" s="83"/>
      <c r="AF83" s="83"/>
      <c r="AG83" s="84" t="s">
        <v>287</v>
      </c>
      <c r="AH83" s="85"/>
      <c r="AI83" s="346"/>
      <c r="AJ83" s="346"/>
      <c r="AK83" s="346"/>
      <c r="AL83" s="144"/>
      <c r="AM83" s="346"/>
      <c r="AN83" s="346"/>
      <c r="AO83" s="346"/>
      <c r="AP83" s="144"/>
      <c r="AQ83" s="82"/>
      <c r="AR83" s="83"/>
      <c r="AS83" s="84" t="s">
        <v>287</v>
      </c>
      <c r="AT83" s="85"/>
      <c r="AU83" s="83"/>
      <c r="AV83" s="83"/>
      <c r="AW83" s="84" t="s">
        <v>282</v>
      </c>
      <c r="AX83" s="145"/>
    </row>
    <row r="84" spans="1:50" ht="22.5" hidden="1" customHeight="1" x14ac:dyDescent="0.15">
      <c r="A84" s="868"/>
      <c r="B84" s="461"/>
      <c r="C84" s="460"/>
      <c r="D84" s="461"/>
      <c r="E84" s="320"/>
      <c r="F84" s="321"/>
      <c r="G84" s="89"/>
      <c r="H84" s="90"/>
      <c r="I84" s="90"/>
      <c r="J84" s="90"/>
      <c r="K84" s="90"/>
      <c r="L84" s="90"/>
      <c r="M84" s="90"/>
      <c r="N84" s="90"/>
      <c r="O84" s="90"/>
      <c r="P84" s="90"/>
      <c r="Q84" s="90"/>
      <c r="R84" s="90"/>
      <c r="S84" s="90"/>
      <c r="T84" s="90"/>
      <c r="U84" s="90"/>
      <c r="V84" s="90"/>
      <c r="W84" s="90"/>
      <c r="X84" s="91"/>
      <c r="Y84" s="558" t="s">
        <v>12</v>
      </c>
      <c r="Z84" s="559"/>
      <c r="AA84" s="560"/>
      <c r="AB84" s="606"/>
      <c r="AC84" s="606"/>
      <c r="AD84" s="606"/>
      <c r="AE84" s="254"/>
      <c r="AF84" s="150"/>
      <c r="AG84" s="150"/>
      <c r="AH84" s="150"/>
      <c r="AI84" s="254"/>
      <c r="AJ84" s="150"/>
      <c r="AK84" s="150"/>
      <c r="AL84" s="150"/>
      <c r="AM84" s="254"/>
      <c r="AN84" s="150"/>
      <c r="AO84" s="150"/>
      <c r="AP84" s="255"/>
      <c r="AQ84" s="254"/>
      <c r="AR84" s="150"/>
      <c r="AS84" s="150"/>
      <c r="AT84" s="255"/>
      <c r="AU84" s="150"/>
      <c r="AV84" s="150"/>
      <c r="AW84" s="150"/>
      <c r="AX84" s="276"/>
    </row>
    <row r="85" spans="1:50" ht="22.5" hidden="1" customHeight="1" x14ac:dyDescent="0.15">
      <c r="A85" s="868"/>
      <c r="B85" s="461"/>
      <c r="C85" s="460"/>
      <c r="D85" s="461"/>
      <c r="E85" s="320"/>
      <c r="F85" s="321"/>
      <c r="G85" s="92"/>
      <c r="H85" s="93"/>
      <c r="I85" s="93"/>
      <c r="J85" s="93"/>
      <c r="K85" s="93"/>
      <c r="L85" s="93"/>
      <c r="M85" s="93"/>
      <c r="N85" s="93"/>
      <c r="O85" s="93"/>
      <c r="P85" s="93"/>
      <c r="Q85" s="93"/>
      <c r="R85" s="93"/>
      <c r="S85" s="93"/>
      <c r="T85" s="93"/>
      <c r="U85" s="93"/>
      <c r="V85" s="93"/>
      <c r="W85" s="93"/>
      <c r="X85" s="94"/>
      <c r="Y85" s="147" t="s">
        <v>56</v>
      </c>
      <c r="Z85" s="343"/>
      <c r="AA85" s="344"/>
      <c r="AB85" s="602"/>
      <c r="AC85" s="602"/>
      <c r="AD85" s="602"/>
      <c r="AE85" s="254"/>
      <c r="AF85" s="150"/>
      <c r="AG85" s="150"/>
      <c r="AH85" s="255"/>
      <c r="AI85" s="254"/>
      <c r="AJ85" s="150"/>
      <c r="AK85" s="150"/>
      <c r="AL85" s="150"/>
      <c r="AM85" s="254"/>
      <c r="AN85" s="150"/>
      <c r="AO85" s="150"/>
      <c r="AP85" s="255"/>
      <c r="AQ85" s="254"/>
      <c r="AR85" s="150"/>
      <c r="AS85" s="150"/>
      <c r="AT85" s="255"/>
      <c r="AU85" s="150"/>
      <c r="AV85" s="150"/>
      <c r="AW85" s="150"/>
      <c r="AX85" s="276"/>
    </row>
    <row r="86" spans="1:50" ht="22.5" hidden="1" customHeight="1" x14ac:dyDescent="0.15">
      <c r="A86" s="868"/>
      <c r="B86" s="461"/>
      <c r="C86" s="460"/>
      <c r="D86" s="461"/>
      <c r="E86" s="320"/>
      <c r="F86" s="321"/>
      <c r="G86" s="95"/>
      <c r="H86" s="96"/>
      <c r="I86" s="96"/>
      <c r="J86" s="96"/>
      <c r="K86" s="96"/>
      <c r="L86" s="96"/>
      <c r="M86" s="96"/>
      <c r="N86" s="96"/>
      <c r="O86" s="96"/>
      <c r="P86" s="96"/>
      <c r="Q86" s="96"/>
      <c r="R86" s="96"/>
      <c r="S86" s="96"/>
      <c r="T86" s="96"/>
      <c r="U86" s="96"/>
      <c r="V86" s="96"/>
      <c r="W86" s="96"/>
      <c r="X86" s="97"/>
      <c r="Y86" s="147" t="s">
        <v>13</v>
      </c>
      <c r="Z86" s="343"/>
      <c r="AA86" s="344"/>
      <c r="AB86" s="786" t="s">
        <v>284</v>
      </c>
      <c r="AC86" s="786"/>
      <c r="AD86" s="786"/>
      <c r="AE86" s="254"/>
      <c r="AF86" s="150"/>
      <c r="AG86" s="150"/>
      <c r="AH86" s="255"/>
      <c r="AI86" s="254"/>
      <c r="AJ86" s="150"/>
      <c r="AK86" s="150"/>
      <c r="AL86" s="150"/>
      <c r="AM86" s="254"/>
      <c r="AN86" s="150"/>
      <c r="AO86" s="150"/>
      <c r="AP86" s="255"/>
      <c r="AQ86" s="254"/>
      <c r="AR86" s="150"/>
      <c r="AS86" s="150"/>
      <c r="AT86" s="255"/>
      <c r="AU86" s="150"/>
      <c r="AV86" s="150"/>
      <c r="AW86" s="150"/>
      <c r="AX86" s="276"/>
    </row>
    <row r="87" spans="1:50" ht="18.75" hidden="1" customHeight="1" x14ac:dyDescent="0.15">
      <c r="A87" s="868"/>
      <c r="B87" s="461"/>
      <c r="C87" s="460"/>
      <c r="D87" s="461"/>
      <c r="E87" s="320" t="s">
        <v>303</v>
      </c>
      <c r="F87" s="321"/>
      <c r="G87" s="322" t="s">
        <v>299</v>
      </c>
      <c r="H87" s="78"/>
      <c r="I87" s="78"/>
      <c r="J87" s="78"/>
      <c r="K87" s="78"/>
      <c r="L87" s="78"/>
      <c r="M87" s="78"/>
      <c r="N87" s="78"/>
      <c r="O87" s="78"/>
      <c r="P87" s="78"/>
      <c r="Q87" s="78"/>
      <c r="R87" s="78"/>
      <c r="S87" s="78"/>
      <c r="T87" s="78"/>
      <c r="U87" s="78"/>
      <c r="V87" s="78"/>
      <c r="W87" s="78"/>
      <c r="X87" s="79"/>
      <c r="Y87" s="287"/>
      <c r="Z87" s="288"/>
      <c r="AA87" s="289"/>
      <c r="AB87" s="77" t="s">
        <v>11</v>
      </c>
      <c r="AC87" s="78"/>
      <c r="AD87" s="79"/>
      <c r="AE87" s="687" t="s">
        <v>300</v>
      </c>
      <c r="AF87" s="688"/>
      <c r="AG87" s="688"/>
      <c r="AH87" s="689"/>
      <c r="AI87" s="148" t="s">
        <v>290</v>
      </c>
      <c r="AJ87" s="148"/>
      <c r="AK87" s="148"/>
      <c r="AL87" s="77"/>
      <c r="AM87" s="148" t="s">
        <v>291</v>
      </c>
      <c r="AN87" s="148"/>
      <c r="AO87" s="148"/>
      <c r="AP87" s="77"/>
      <c r="AQ87" s="77" t="s">
        <v>286</v>
      </c>
      <c r="AR87" s="78"/>
      <c r="AS87" s="78"/>
      <c r="AT87" s="79"/>
      <c r="AU87" s="277" t="s">
        <v>255</v>
      </c>
      <c r="AV87" s="277"/>
      <c r="AW87" s="277"/>
      <c r="AX87" s="278"/>
    </row>
    <row r="88" spans="1:50" ht="18.75" hidden="1" customHeight="1" x14ac:dyDescent="0.15">
      <c r="A88" s="868"/>
      <c r="B88" s="461"/>
      <c r="C88" s="460"/>
      <c r="D88" s="461"/>
      <c r="E88" s="320"/>
      <c r="F88" s="321"/>
      <c r="G88" s="323"/>
      <c r="H88" s="84"/>
      <c r="I88" s="84"/>
      <c r="J88" s="84"/>
      <c r="K88" s="84"/>
      <c r="L88" s="84"/>
      <c r="M88" s="84"/>
      <c r="N88" s="84"/>
      <c r="O88" s="84"/>
      <c r="P88" s="84"/>
      <c r="Q88" s="84"/>
      <c r="R88" s="84"/>
      <c r="S88" s="84"/>
      <c r="T88" s="84"/>
      <c r="U88" s="84"/>
      <c r="V88" s="84"/>
      <c r="W88" s="84"/>
      <c r="X88" s="85"/>
      <c r="Y88" s="287"/>
      <c r="Z88" s="288"/>
      <c r="AA88" s="289"/>
      <c r="AB88" s="144"/>
      <c r="AC88" s="84"/>
      <c r="AD88" s="85"/>
      <c r="AE88" s="83"/>
      <c r="AF88" s="83"/>
      <c r="AG88" s="84" t="s">
        <v>287</v>
      </c>
      <c r="AH88" s="85"/>
      <c r="AI88" s="346"/>
      <c r="AJ88" s="346"/>
      <c r="AK88" s="346"/>
      <c r="AL88" s="144"/>
      <c r="AM88" s="346"/>
      <c r="AN88" s="346"/>
      <c r="AO88" s="346"/>
      <c r="AP88" s="144"/>
      <c r="AQ88" s="82"/>
      <c r="AR88" s="83"/>
      <c r="AS88" s="84" t="s">
        <v>287</v>
      </c>
      <c r="AT88" s="85"/>
      <c r="AU88" s="83"/>
      <c r="AV88" s="83"/>
      <c r="AW88" s="84" t="s">
        <v>282</v>
      </c>
      <c r="AX88" s="145"/>
    </row>
    <row r="89" spans="1:50" ht="22.5" hidden="1" customHeight="1" x14ac:dyDescent="0.15">
      <c r="A89" s="868"/>
      <c r="B89" s="461"/>
      <c r="C89" s="460"/>
      <c r="D89" s="461"/>
      <c r="E89" s="320"/>
      <c r="F89" s="321"/>
      <c r="G89" s="89"/>
      <c r="H89" s="90"/>
      <c r="I89" s="90"/>
      <c r="J89" s="90"/>
      <c r="K89" s="90"/>
      <c r="L89" s="90"/>
      <c r="M89" s="90"/>
      <c r="N89" s="90"/>
      <c r="O89" s="90"/>
      <c r="P89" s="90"/>
      <c r="Q89" s="90"/>
      <c r="R89" s="90"/>
      <c r="S89" s="90"/>
      <c r="T89" s="90"/>
      <c r="U89" s="90"/>
      <c r="V89" s="90"/>
      <c r="W89" s="90"/>
      <c r="X89" s="91"/>
      <c r="Y89" s="558" t="s">
        <v>12</v>
      </c>
      <c r="Z89" s="559"/>
      <c r="AA89" s="560"/>
      <c r="AB89" s="606"/>
      <c r="AC89" s="606"/>
      <c r="AD89" s="606"/>
      <c r="AE89" s="254"/>
      <c r="AF89" s="150"/>
      <c r="AG89" s="150"/>
      <c r="AH89" s="150"/>
      <c r="AI89" s="254"/>
      <c r="AJ89" s="150"/>
      <c r="AK89" s="150"/>
      <c r="AL89" s="150"/>
      <c r="AM89" s="254"/>
      <c r="AN89" s="150"/>
      <c r="AO89" s="150"/>
      <c r="AP89" s="255"/>
      <c r="AQ89" s="254"/>
      <c r="AR89" s="150"/>
      <c r="AS89" s="150"/>
      <c r="AT89" s="255"/>
      <c r="AU89" s="150"/>
      <c r="AV89" s="150"/>
      <c r="AW89" s="150"/>
      <c r="AX89" s="276"/>
    </row>
    <row r="90" spans="1:50" ht="22.5" hidden="1" customHeight="1" x14ac:dyDescent="0.15">
      <c r="A90" s="868"/>
      <c r="B90" s="461"/>
      <c r="C90" s="460"/>
      <c r="D90" s="461"/>
      <c r="E90" s="320"/>
      <c r="F90" s="321"/>
      <c r="G90" s="92"/>
      <c r="H90" s="93"/>
      <c r="I90" s="93"/>
      <c r="J90" s="93"/>
      <c r="K90" s="93"/>
      <c r="L90" s="93"/>
      <c r="M90" s="93"/>
      <c r="N90" s="93"/>
      <c r="O90" s="93"/>
      <c r="P90" s="93"/>
      <c r="Q90" s="93"/>
      <c r="R90" s="93"/>
      <c r="S90" s="93"/>
      <c r="T90" s="93"/>
      <c r="U90" s="93"/>
      <c r="V90" s="93"/>
      <c r="W90" s="93"/>
      <c r="X90" s="94"/>
      <c r="Y90" s="147" t="s">
        <v>56</v>
      </c>
      <c r="Z90" s="343"/>
      <c r="AA90" s="344"/>
      <c r="AB90" s="602"/>
      <c r="AC90" s="602"/>
      <c r="AD90" s="602"/>
      <c r="AE90" s="254"/>
      <c r="AF90" s="150"/>
      <c r="AG90" s="150"/>
      <c r="AH90" s="255"/>
      <c r="AI90" s="254"/>
      <c r="AJ90" s="150"/>
      <c r="AK90" s="150"/>
      <c r="AL90" s="150"/>
      <c r="AM90" s="254"/>
      <c r="AN90" s="150"/>
      <c r="AO90" s="150"/>
      <c r="AP90" s="255"/>
      <c r="AQ90" s="254"/>
      <c r="AR90" s="150"/>
      <c r="AS90" s="150"/>
      <c r="AT90" s="255"/>
      <c r="AU90" s="150"/>
      <c r="AV90" s="150"/>
      <c r="AW90" s="150"/>
      <c r="AX90" s="276"/>
    </row>
    <row r="91" spans="1:50" ht="22.5" hidden="1" customHeight="1" x14ac:dyDescent="0.15">
      <c r="A91" s="868"/>
      <c r="B91" s="461"/>
      <c r="C91" s="460"/>
      <c r="D91" s="461"/>
      <c r="E91" s="320"/>
      <c r="F91" s="321"/>
      <c r="G91" s="95"/>
      <c r="H91" s="96"/>
      <c r="I91" s="96"/>
      <c r="J91" s="96"/>
      <c r="K91" s="96"/>
      <c r="L91" s="96"/>
      <c r="M91" s="96"/>
      <c r="N91" s="96"/>
      <c r="O91" s="96"/>
      <c r="P91" s="96"/>
      <c r="Q91" s="96"/>
      <c r="R91" s="96"/>
      <c r="S91" s="96"/>
      <c r="T91" s="96"/>
      <c r="U91" s="96"/>
      <c r="V91" s="96"/>
      <c r="W91" s="96"/>
      <c r="X91" s="97"/>
      <c r="Y91" s="147" t="s">
        <v>13</v>
      </c>
      <c r="Z91" s="343"/>
      <c r="AA91" s="344"/>
      <c r="AB91" s="786" t="s">
        <v>14</v>
      </c>
      <c r="AC91" s="786"/>
      <c r="AD91" s="786"/>
      <c r="AE91" s="254"/>
      <c r="AF91" s="150"/>
      <c r="AG91" s="150"/>
      <c r="AH91" s="255"/>
      <c r="AI91" s="254"/>
      <c r="AJ91" s="150"/>
      <c r="AK91" s="150"/>
      <c r="AL91" s="150"/>
      <c r="AM91" s="254"/>
      <c r="AN91" s="150"/>
      <c r="AO91" s="150"/>
      <c r="AP91" s="255"/>
      <c r="AQ91" s="254"/>
      <c r="AR91" s="150"/>
      <c r="AS91" s="150"/>
      <c r="AT91" s="255"/>
      <c r="AU91" s="150"/>
      <c r="AV91" s="150"/>
      <c r="AW91" s="150"/>
      <c r="AX91" s="276"/>
    </row>
    <row r="92" spans="1:50" ht="22.5" hidden="1" customHeight="1" x14ac:dyDescent="0.15">
      <c r="A92" s="868"/>
      <c r="B92" s="461"/>
      <c r="C92" s="460"/>
      <c r="D92" s="461"/>
      <c r="E92" s="159" t="s">
        <v>325</v>
      </c>
      <c r="F92" s="160"/>
      <c r="G92" s="160"/>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c r="AI92" s="160"/>
      <c r="AJ92" s="160"/>
      <c r="AK92" s="160"/>
      <c r="AL92" s="160"/>
      <c r="AM92" s="160"/>
      <c r="AN92" s="160"/>
      <c r="AO92" s="160"/>
      <c r="AP92" s="160"/>
      <c r="AQ92" s="160"/>
      <c r="AR92" s="160"/>
      <c r="AS92" s="160"/>
      <c r="AT92" s="160"/>
      <c r="AU92" s="160"/>
      <c r="AV92" s="160"/>
      <c r="AW92" s="160"/>
      <c r="AX92" s="161"/>
    </row>
    <row r="93" spans="1:50" ht="22.5" hidden="1" customHeight="1" x14ac:dyDescent="0.15">
      <c r="A93" s="868"/>
      <c r="B93" s="461"/>
      <c r="C93" s="460"/>
      <c r="D93" s="461"/>
      <c r="E93" s="126"/>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90"/>
      <c r="AW93" s="90"/>
      <c r="AX93" s="127"/>
    </row>
    <row r="94" spans="1:50" ht="22.5" hidden="1" customHeight="1" x14ac:dyDescent="0.15">
      <c r="A94" s="868"/>
      <c r="B94" s="461"/>
      <c r="C94" s="460"/>
      <c r="D94" s="461"/>
      <c r="E94" s="128"/>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93"/>
      <c r="AX94" s="129"/>
    </row>
    <row r="95" spans="1:50" ht="20.100000000000001" customHeight="1" x14ac:dyDescent="0.15">
      <c r="A95" s="793" t="s">
        <v>49</v>
      </c>
      <c r="B95" s="794"/>
      <c r="C95" s="794"/>
      <c r="D95" s="794"/>
      <c r="E95" s="794"/>
      <c r="F95" s="794"/>
      <c r="G95" s="794"/>
      <c r="H95" s="794"/>
      <c r="I95" s="794"/>
      <c r="J95" s="794"/>
      <c r="K95" s="794"/>
      <c r="L95" s="794"/>
      <c r="M95" s="794"/>
      <c r="N95" s="794"/>
      <c r="O95" s="794"/>
      <c r="P95" s="794"/>
      <c r="Q95" s="794"/>
      <c r="R95" s="794"/>
      <c r="S95" s="794"/>
      <c r="T95" s="794"/>
      <c r="U95" s="794"/>
      <c r="V95" s="794"/>
      <c r="W95" s="794"/>
      <c r="X95" s="794"/>
      <c r="Y95" s="794"/>
      <c r="Z95" s="794"/>
      <c r="AA95" s="794"/>
      <c r="AB95" s="794"/>
      <c r="AC95" s="794"/>
      <c r="AD95" s="794"/>
      <c r="AE95" s="794"/>
      <c r="AF95" s="794"/>
      <c r="AG95" s="794"/>
      <c r="AH95" s="794"/>
      <c r="AI95" s="794"/>
      <c r="AJ95" s="794"/>
      <c r="AK95" s="794"/>
      <c r="AL95" s="794"/>
      <c r="AM95" s="794"/>
      <c r="AN95" s="794"/>
      <c r="AO95" s="794"/>
      <c r="AP95" s="794"/>
      <c r="AQ95" s="794"/>
      <c r="AR95" s="794"/>
      <c r="AS95" s="794"/>
      <c r="AT95" s="794"/>
      <c r="AU95" s="794"/>
      <c r="AV95" s="794"/>
      <c r="AW95" s="794"/>
      <c r="AX95" s="795"/>
    </row>
    <row r="96" spans="1:50" ht="20.100000000000001" customHeight="1" x14ac:dyDescent="0.15">
      <c r="A96" s="4"/>
      <c r="B96" s="5"/>
      <c r="C96" s="273" t="s">
        <v>33</v>
      </c>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272"/>
      <c r="AB96" s="272"/>
      <c r="AC96" s="274"/>
      <c r="AD96" s="272" t="s">
        <v>37</v>
      </c>
      <c r="AE96" s="272"/>
      <c r="AF96" s="272"/>
      <c r="AG96" s="784" t="s">
        <v>32</v>
      </c>
      <c r="AH96" s="272"/>
      <c r="AI96" s="272"/>
      <c r="AJ96" s="272"/>
      <c r="AK96" s="272"/>
      <c r="AL96" s="272"/>
      <c r="AM96" s="272"/>
      <c r="AN96" s="272"/>
      <c r="AO96" s="272"/>
      <c r="AP96" s="272"/>
      <c r="AQ96" s="272"/>
      <c r="AR96" s="272"/>
      <c r="AS96" s="272"/>
      <c r="AT96" s="272"/>
      <c r="AU96" s="272"/>
      <c r="AV96" s="272"/>
      <c r="AW96" s="272"/>
      <c r="AX96" s="785"/>
    </row>
    <row r="97" spans="1:50" ht="21.95" customHeight="1" x14ac:dyDescent="0.15">
      <c r="A97" s="826" t="s">
        <v>261</v>
      </c>
      <c r="B97" s="827"/>
      <c r="C97" s="526" t="s">
        <v>262</v>
      </c>
      <c r="D97" s="527"/>
      <c r="E97" s="527"/>
      <c r="F97" s="527"/>
      <c r="G97" s="527"/>
      <c r="H97" s="527"/>
      <c r="I97" s="527"/>
      <c r="J97" s="527"/>
      <c r="K97" s="527"/>
      <c r="L97" s="527"/>
      <c r="M97" s="527"/>
      <c r="N97" s="527"/>
      <c r="O97" s="527"/>
      <c r="P97" s="527"/>
      <c r="Q97" s="527"/>
      <c r="R97" s="527"/>
      <c r="S97" s="527"/>
      <c r="T97" s="527"/>
      <c r="U97" s="527"/>
      <c r="V97" s="527"/>
      <c r="W97" s="527"/>
      <c r="X97" s="527"/>
      <c r="Y97" s="527"/>
      <c r="Z97" s="527"/>
      <c r="AA97" s="527"/>
      <c r="AB97" s="527"/>
      <c r="AC97" s="528"/>
      <c r="AD97" s="685" t="s">
        <v>406</v>
      </c>
      <c r="AE97" s="686"/>
      <c r="AF97" s="686"/>
      <c r="AG97" s="865" t="s">
        <v>444</v>
      </c>
      <c r="AH97" s="866"/>
      <c r="AI97" s="866"/>
      <c r="AJ97" s="866"/>
      <c r="AK97" s="866"/>
      <c r="AL97" s="866"/>
      <c r="AM97" s="866"/>
      <c r="AN97" s="866"/>
      <c r="AO97" s="866"/>
      <c r="AP97" s="866"/>
      <c r="AQ97" s="866"/>
      <c r="AR97" s="866"/>
      <c r="AS97" s="866"/>
      <c r="AT97" s="866"/>
      <c r="AU97" s="866"/>
      <c r="AV97" s="866"/>
      <c r="AW97" s="866"/>
      <c r="AX97" s="867"/>
    </row>
    <row r="98" spans="1:50" ht="21.95" customHeight="1" x14ac:dyDescent="0.15">
      <c r="A98" s="828"/>
      <c r="B98" s="829"/>
      <c r="C98" s="776" t="s">
        <v>38</v>
      </c>
      <c r="D98" s="777"/>
      <c r="E98" s="777"/>
      <c r="F98" s="777"/>
      <c r="G98" s="777"/>
      <c r="H98" s="777"/>
      <c r="I98" s="777"/>
      <c r="J98" s="777"/>
      <c r="K98" s="777"/>
      <c r="L98" s="777"/>
      <c r="M98" s="777"/>
      <c r="N98" s="777"/>
      <c r="O98" s="777"/>
      <c r="P98" s="777"/>
      <c r="Q98" s="777"/>
      <c r="R98" s="777"/>
      <c r="S98" s="777"/>
      <c r="T98" s="777"/>
      <c r="U98" s="777"/>
      <c r="V98" s="777"/>
      <c r="W98" s="777"/>
      <c r="X98" s="777"/>
      <c r="Y98" s="777"/>
      <c r="Z98" s="777"/>
      <c r="AA98" s="777"/>
      <c r="AB98" s="777"/>
      <c r="AC98" s="306"/>
      <c r="AD98" s="165" t="s">
        <v>406</v>
      </c>
      <c r="AE98" s="166"/>
      <c r="AF98" s="166"/>
      <c r="AG98" s="128"/>
      <c r="AH98" s="93"/>
      <c r="AI98" s="93"/>
      <c r="AJ98" s="93"/>
      <c r="AK98" s="93"/>
      <c r="AL98" s="93"/>
      <c r="AM98" s="93"/>
      <c r="AN98" s="93"/>
      <c r="AO98" s="93"/>
      <c r="AP98" s="93"/>
      <c r="AQ98" s="93"/>
      <c r="AR98" s="93"/>
      <c r="AS98" s="93"/>
      <c r="AT98" s="93"/>
      <c r="AU98" s="93"/>
      <c r="AV98" s="93"/>
      <c r="AW98" s="93"/>
      <c r="AX98" s="129"/>
    </row>
    <row r="99" spans="1:50" ht="30" customHeight="1" x14ac:dyDescent="0.15">
      <c r="A99" s="830"/>
      <c r="B99" s="831"/>
      <c r="C99" s="778" t="s">
        <v>263</v>
      </c>
      <c r="D99" s="779"/>
      <c r="E99" s="779"/>
      <c r="F99" s="779"/>
      <c r="G99" s="779"/>
      <c r="H99" s="779"/>
      <c r="I99" s="779"/>
      <c r="J99" s="779"/>
      <c r="K99" s="779"/>
      <c r="L99" s="779"/>
      <c r="M99" s="779"/>
      <c r="N99" s="779"/>
      <c r="O99" s="779"/>
      <c r="P99" s="779"/>
      <c r="Q99" s="779"/>
      <c r="R99" s="779"/>
      <c r="S99" s="779"/>
      <c r="T99" s="779"/>
      <c r="U99" s="779"/>
      <c r="V99" s="779"/>
      <c r="W99" s="779"/>
      <c r="X99" s="779"/>
      <c r="Y99" s="779"/>
      <c r="Z99" s="779"/>
      <c r="AA99" s="779"/>
      <c r="AB99" s="779"/>
      <c r="AC99" s="780"/>
      <c r="AD99" s="603" t="s">
        <v>406</v>
      </c>
      <c r="AE99" s="604"/>
      <c r="AF99" s="604"/>
      <c r="AG99" s="667"/>
      <c r="AH99" s="96"/>
      <c r="AI99" s="96"/>
      <c r="AJ99" s="96"/>
      <c r="AK99" s="96"/>
      <c r="AL99" s="96"/>
      <c r="AM99" s="96"/>
      <c r="AN99" s="96"/>
      <c r="AO99" s="96"/>
      <c r="AP99" s="96"/>
      <c r="AQ99" s="96"/>
      <c r="AR99" s="96"/>
      <c r="AS99" s="96"/>
      <c r="AT99" s="96"/>
      <c r="AU99" s="96"/>
      <c r="AV99" s="96"/>
      <c r="AW99" s="96"/>
      <c r="AX99" s="668"/>
    </row>
    <row r="100" spans="1:50" ht="21.95" customHeight="1" x14ac:dyDescent="0.15">
      <c r="A100" s="431" t="s">
        <v>40</v>
      </c>
      <c r="B100" s="630"/>
      <c r="C100" s="781" t="s">
        <v>42</v>
      </c>
      <c r="D100" s="782"/>
      <c r="E100" s="457"/>
      <c r="F100" s="457"/>
      <c r="G100" s="457"/>
      <c r="H100" s="457"/>
      <c r="I100" s="457"/>
      <c r="J100" s="457"/>
      <c r="K100" s="457"/>
      <c r="L100" s="457"/>
      <c r="M100" s="457"/>
      <c r="N100" s="457"/>
      <c r="O100" s="457"/>
      <c r="P100" s="457"/>
      <c r="Q100" s="457"/>
      <c r="R100" s="457"/>
      <c r="S100" s="457"/>
      <c r="T100" s="457"/>
      <c r="U100" s="457"/>
      <c r="V100" s="457"/>
      <c r="W100" s="457"/>
      <c r="X100" s="457"/>
      <c r="Y100" s="457"/>
      <c r="Z100" s="457"/>
      <c r="AA100" s="457"/>
      <c r="AB100" s="457"/>
      <c r="AC100" s="783"/>
      <c r="AD100" s="162" t="s">
        <v>406</v>
      </c>
      <c r="AE100" s="163"/>
      <c r="AF100" s="164"/>
      <c r="AG100" s="126" t="s">
        <v>466</v>
      </c>
      <c r="AH100" s="90"/>
      <c r="AI100" s="90"/>
      <c r="AJ100" s="90"/>
      <c r="AK100" s="90"/>
      <c r="AL100" s="90"/>
      <c r="AM100" s="90"/>
      <c r="AN100" s="90"/>
      <c r="AO100" s="90"/>
      <c r="AP100" s="90"/>
      <c r="AQ100" s="90"/>
      <c r="AR100" s="90"/>
      <c r="AS100" s="90"/>
      <c r="AT100" s="90"/>
      <c r="AU100" s="90"/>
      <c r="AV100" s="90"/>
      <c r="AW100" s="90"/>
      <c r="AX100" s="127"/>
    </row>
    <row r="101" spans="1:50" ht="30" customHeight="1" x14ac:dyDescent="0.15">
      <c r="A101" s="631"/>
      <c r="B101" s="632"/>
      <c r="C101" s="301"/>
      <c r="D101" s="302"/>
      <c r="E101" s="137" t="s">
        <v>358</v>
      </c>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9"/>
      <c r="AD101" s="165" t="s">
        <v>407</v>
      </c>
      <c r="AE101" s="166"/>
      <c r="AF101" s="601"/>
      <c r="AG101" s="128"/>
      <c r="AH101" s="93"/>
      <c r="AI101" s="93"/>
      <c r="AJ101" s="93"/>
      <c r="AK101" s="93"/>
      <c r="AL101" s="93"/>
      <c r="AM101" s="93"/>
      <c r="AN101" s="93"/>
      <c r="AO101" s="93"/>
      <c r="AP101" s="93"/>
      <c r="AQ101" s="93"/>
      <c r="AR101" s="93"/>
      <c r="AS101" s="93"/>
      <c r="AT101" s="93"/>
      <c r="AU101" s="93"/>
      <c r="AV101" s="93"/>
      <c r="AW101" s="93"/>
      <c r="AX101" s="129"/>
    </row>
    <row r="102" spans="1:50" ht="21.95" customHeight="1" x14ac:dyDescent="0.15">
      <c r="A102" s="631"/>
      <c r="B102" s="632"/>
      <c r="C102" s="303"/>
      <c r="D102" s="304"/>
      <c r="E102" s="140" t="s">
        <v>359</v>
      </c>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1"/>
      <c r="AB102" s="141"/>
      <c r="AC102" s="142"/>
      <c r="AD102" s="308" t="s">
        <v>407</v>
      </c>
      <c r="AE102" s="309"/>
      <c r="AF102" s="310"/>
      <c r="AG102" s="128"/>
      <c r="AH102" s="93"/>
      <c r="AI102" s="93"/>
      <c r="AJ102" s="93"/>
      <c r="AK102" s="93"/>
      <c r="AL102" s="93"/>
      <c r="AM102" s="93"/>
      <c r="AN102" s="93"/>
      <c r="AO102" s="93"/>
      <c r="AP102" s="93"/>
      <c r="AQ102" s="93"/>
      <c r="AR102" s="93"/>
      <c r="AS102" s="93"/>
      <c r="AT102" s="93"/>
      <c r="AU102" s="93"/>
      <c r="AV102" s="93"/>
      <c r="AW102" s="93"/>
      <c r="AX102" s="129"/>
    </row>
    <row r="103" spans="1:50" ht="21.95" customHeight="1" x14ac:dyDescent="0.15">
      <c r="A103" s="631"/>
      <c r="B103" s="633"/>
      <c r="C103" s="676" t="s">
        <v>43</v>
      </c>
      <c r="D103" s="677"/>
      <c r="E103" s="677"/>
      <c r="F103" s="677"/>
      <c r="G103" s="677"/>
      <c r="H103" s="677"/>
      <c r="I103" s="677"/>
      <c r="J103" s="677"/>
      <c r="K103" s="677"/>
      <c r="L103" s="677"/>
      <c r="M103" s="677"/>
      <c r="N103" s="677"/>
      <c r="O103" s="677"/>
      <c r="P103" s="677"/>
      <c r="Q103" s="677"/>
      <c r="R103" s="677"/>
      <c r="S103" s="677"/>
      <c r="T103" s="677"/>
      <c r="U103" s="677"/>
      <c r="V103" s="677"/>
      <c r="W103" s="677"/>
      <c r="X103" s="677"/>
      <c r="Y103" s="677"/>
      <c r="Z103" s="677"/>
      <c r="AA103" s="677"/>
      <c r="AB103" s="677"/>
      <c r="AC103" s="677"/>
      <c r="AD103" s="162" t="s">
        <v>406</v>
      </c>
      <c r="AE103" s="163"/>
      <c r="AF103" s="163"/>
      <c r="AG103" s="128"/>
      <c r="AH103" s="93"/>
      <c r="AI103" s="93"/>
      <c r="AJ103" s="93"/>
      <c r="AK103" s="93"/>
      <c r="AL103" s="93"/>
      <c r="AM103" s="93"/>
      <c r="AN103" s="93"/>
      <c r="AO103" s="93"/>
      <c r="AP103" s="93"/>
      <c r="AQ103" s="93"/>
      <c r="AR103" s="93"/>
      <c r="AS103" s="93"/>
      <c r="AT103" s="93"/>
      <c r="AU103" s="93"/>
      <c r="AV103" s="93"/>
      <c r="AW103" s="93"/>
      <c r="AX103" s="129"/>
    </row>
    <row r="104" spans="1:50" ht="21.95" customHeight="1" x14ac:dyDescent="0.15">
      <c r="A104" s="631"/>
      <c r="B104" s="633"/>
      <c r="C104" s="305" t="s">
        <v>264</v>
      </c>
      <c r="D104" s="306"/>
      <c r="E104" s="306"/>
      <c r="F104" s="306"/>
      <c r="G104" s="306"/>
      <c r="H104" s="306"/>
      <c r="I104" s="306"/>
      <c r="J104" s="306"/>
      <c r="K104" s="306"/>
      <c r="L104" s="306"/>
      <c r="M104" s="306"/>
      <c r="N104" s="306"/>
      <c r="O104" s="306"/>
      <c r="P104" s="306"/>
      <c r="Q104" s="306"/>
      <c r="R104" s="306"/>
      <c r="S104" s="306"/>
      <c r="T104" s="306"/>
      <c r="U104" s="306"/>
      <c r="V104" s="306"/>
      <c r="W104" s="306"/>
      <c r="X104" s="306"/>
      <c r="Y104" s="306"/>
      <c r="Z104" s="306"/>
      <c r="AA104" s="306"/>
      <c r="AB104" s="306"/>
      <c r="AC104" s="306"/>
      <c r="AD104" s="165" t="s">
        <v>406</v>
      </c>
      <c r="AE104" s="166"/>
      <c r="AF104" s="166"/>
      <c r="AG104" s="128"/>
      <c r="AH104" s="93"/>
      <c r="AI104" s="93"/>
      <c r="AJ104" s="93"/>
      <c r="AK104" s="93"/>
      <c r="AL104" s="93"/>
      <c r="AM104" s="93"/>
      <c r="AN104" s="93"/>
      <c r="AO104" s="93"/>
      <c r="AP104" s="93"/>
      <c r="AQ104" s="93"/>
      <c r="AR104" s="93"/>
      <c r="AS104" s="93"/>
      <c r="AT104" s="93"/>
      <c r="AU104" s="93"/>
      <c r="AV104" s="93"/>
      <c r="AW104" s="93"/>
      <c r="AX104" s="129"/>
    </row>
    <row r="105" spans="1:50" ht="21.95" customHeight="1" x14ac:dyDescent="0.15">
      <c r="A105" s="631"/>
      <c r="B105" s="633"/>
      <c r="C105" s="305" t="s">
        <v>39</v>
      </c>
      <c r="D105" s="306"/>
      <c r="E105" s="306"/>
      <c r="F105" s="306"/>
      <c r="G105" s="306"/>
      <c r="H105" s="306"/>
      <c r="I105" s="306"/>
      <c r="J105" s="306"/>
      <c r="K105" s="306"/>
      <c r="L105" s="306"/>
      <c r="M105" s="306"/>
      <c r="N105" s="306"/>
      <c r="O105" s="306"/>
      <c r="P105" s="306"/>
      <c r="Q105" s="306"/>
      <c r="R105" s="306"/>
      <c r="S105" s="306"/>
      <c r="T105" s="306"/>
      <c r="U105" s="306"/>
      <c r="V105" s="306"/>
      <c r="W105" s="306"/>
      <c r="X105" s="306"/>
      <c r="Y105" s="306"/>
      <c r="Z105" s="306"/>
      <c r="AA105" s="306"/>
      <c r="AB105" s="306"/>
      <c r="AC105" s="306"/>
      <c r="AD105" s="165" t="s">
        <v>408</v>
      </c>
      <c r="AE105" s="166"/>
      <c r="AF105" s="166"/>
      <c r="AG105" s="128"/>
      <c r="AH105" s="93"/>
      <c r="AI105" s="93"/>
      <c r="AJ105" s="93"/>
      <c r="AK105" s="93"/>
      <c r="AL105" s="93"/>
      <c r="AM105" s="93"/>
      <c r="AN105" s="93"/>
      <c r="AO105" s="93"/>
      <c r="AP105" s="93"/>
      <c r="AQ105" s="93"/>
      <c r="AR105" s="93"/>
      <c r="AS105" s="93"/>
      <c r="AT105" s="93"/>
      <c r="AU105" s="93"/>
      <c r="AV105" s="93"/>
      <c r="AW105" s="93"/>
      <c r="AX105" s="129"/>
    </row>
    <row r="106" spans="1:50" ht="21.95" customHeight="1" x14ac:dyDescent="0.15">
      <c r="A106" s="631"/>
      <c r="B106" s="633"/>
      <c r="C106" s="305" t="s">
        <v>44</v>
      </c>
      <c r="D106" s="306"/>
      <c r="E106" s="306"/>
      <c r="F106" s="306"/>
      <c r="G106" s="306"/>
      <c r="H106" s="306"/>
      <c r="I106" s="306"/>
      <c r="J106" s="306"/>
      <c r="K106" s="306"/>
      <c r="L106" s="306"/>
      <c r="M106" s="306"/>
      <c r="N106" s="306"/>
      <c r="O106" s="306"/>
      <c r="P106" s="306"/>
      <c r="Q106" s="306"/>
      <c r="R106" s="306"/>
      <c r="S106" s="306"/>
      <c r="T106" s="306"/>
      <c r="U106" s="306"/>
      <c r="V106" s="306"/>
      <c r="W106" s="306"/>
      <c r="X106" s="306"/>
      <c r="Y106" s="306"/>
      <c r="Z106" s="306"/>
      <c r="AA106" s="306"/>
      <c r="AB106" s="306"/>
      <c r="AC106" s="307"/>
      <c r="AD106" s="165" t="s">
        <v>406</v>
      </c>
      <c r="AE106" s="166"/>
      <c r="AF106" s="166"/>
      <c r="AG106" s="128"/>
      <c r="AH106" s="93"/>
      <c r="AI106" s="93"/>
      <c r="AJ106" s="93"/>
      <c r="AK106" s="93"/>
      <c r="AL106" s="93"/>
      <c r="AM106" s="93"/>
      <c r="AN106" s="93"/>
      <c r="AO106" s="93"/>
      <c r="AP106" s="93"/>
      <c r="AQ106" s="93"/>
      <c r="AR106" s="93"/>
      <c r="AS106" s="93"/>
      <c r="AT106" s="93"/>
      <c r="AU106" s="93"/>
      <c r="AV106" s="93"/>
      <c r="AW106" s="93"/>
      <c r="AX106" s="129"/>
    </row>
    <row r="107" spans="1:50" ht="21.95" customHeight="1" x14ac:dyDescent="0.15">
      <c r="A107" s="631"/>
      <c r="B107" s="633"/>
      <c r="C107" s="305" t="s">
        <v>48</v>
      </c>
      <c r="D107" s="306"/>
      <c r="E107" s="306"/>
      <c r="F107" s="306"/>
      <c r="G107" s="306"/>
      <c r="H107" s="306"/>
      <c r="I107" s="306"/>
      <c r="J107" s="306"/>
      <c r="K107" s="306"/>
      <c r="L107" s="306"/>
      <c r="M107" s="306"/>
      <c r="N107" s="306"/>
      <c r="O107" s="306"/>
      <c r="P107" s="306"/>
      <c r="Q107" s="306"/>
      <c r="R107" s="306"/>
      <c r="S107" s="306"/>
      <c r="T107" s="306"/>
      <c r="U107" s="306"/>
      <c r="V107" s="306"/>
      <c r="W107" s="306"/>
      <c r="X107" s="306"/>
      <c r="Y107" s="306"/>
      <c r="Z107" s="306"/>
      <c r="AA107" s="306"/>
      <c r="AB107" s="306"/>
      <c r="AC107" s="307"/>
      <c r="AD107" s="603" t="s">
        <v>409</v>
      </c>
      <c r="AE107" s="604"/>
      <c r="AF107" s="604"/>
      <c r="AG107" s="128"/>
      <c r="AH107" s="93"/>
      <c r="AI107" s="93"/>
      <c r="AJ107" s="93"/>
      <c r="AK107" s="93"/>
      <c r="AL107" s="93"/>
      <c r="AM107" s="93"/>
      <c r="AN107" s="93"/>
      <c r="AO107" s="93"/>
      <c r="AP107" s="93"/>
      <c r="AQ107" s="93"/>
      <c r="AR107" s="93"/>
      <c r="AS107" s="93"/>
      <c r="AT107" s="93"/>
      <c r="AU107" s="93"/>
      <c r="AV107" s="93"/>
      <c r="AW107" s="93"/>
      <c r="AX107" s="129"/>
    </row>
    <row r="108" spans="1:50" ht="21.95" customHeight="1" x14ac:dyDescent="0.15">
      <c r="A108" s="631"/>
      <c r="B108" s="633"/>
      <c r="C108" s="747" t="s">
        <v>379</v>
      </c>
      <c r="D108" s="748"/>
      <c r="E108" s="748"/>
      <c r="F108" s="748"/>
      <c r="G108" s="748"/>
      <c r="H108" s="748"/>
      <c r="I108" s="748"/>
      <c r="J108" s="748"/>
      <c r="K108" s="748"/>
      <c r="L108" s="748"/>
      <c r="M108" s="748"/>
      <c r="N108" s="748"/>
      <c r="O108" s="748"/>
      <c r="P108" s="748"/>
      <c r="Q108" s="748"/>
      <c r="R108" s="748"/>
      <c r="S108" s="748"/>
      <c r="T108" s="748"/>
      <c r="U108" s="748"/>
      <c r="V108" s="748"/>
      <c r="W108" s="748"/>
      <c r="X108" s="748"/>
      <c r="Y108" s="748"/>
      <c r="Z108" s="748"/>
      <c r="AA108" s="748"/>
      <c r="AB108" s="748"/>
      <c r="AC108" s="749"/>
      <c r="AD108" s="165" t="s">
        <v>408</v>
      </c>
      <c r="AE108" s="166"/>
      <c r="AF108" s="601"/>
      <c r="AG108" s="128"/>
      <c r="AH108" s="93"/>
      <c r="AI108" s="93"/>
      <c r="AJ108" s="93"/>
      <c r="AK108" s="93"/>
      <c r="AL108" s="93"/>
      <c r="AM108" s="93"/>
      <c r="AN108" s="93"/>
      <c r="AO108" s="93"/>
      <c r="AP108" s="93"/>
      <c r="AQ108" s="93"/>
      <c r="AR108" s="93"/>
      <c r="AS108" s="93"/>
      <c r="AT108" s="93"/>
      <c r="AU108" s="93"/>
      <c r="AV108" s="93"/>
      <c r="AW108" s="93"/>
      <c r="AX108" s="129"/>
    </row>
    <row r="109" spans="1:50" ht="21.95" customHeight="1" x14ac:dyDescent="0.15">
      <c r="A109" s="634"/>
      <c r="B109" s="635"/>
      <c r="C109" s="636" t="s">
        <v>390</v>
      </c>
      <c r="D109" s="637"/>
      <c r="E109" s="637"/>
      <c r="F109" s="637"/>
      <c r="G109" s="637"/>
      <c r="H109" s="637"/>
      <c r="I109" s="637"/>
      <c r="J109" s="637"/>
      <c r="K109" s="637"/>
      <c r="L109" s="637"/>
      <c r="M109" s="637"/>
      <c r="N109" s="637"/>
      <c r="O109" s="637"/>
      <c r="P109" s="637"/>
      <c r="Q109" s="637"/>
      <c r="R109" s="637"/>
      <c r="S109" s="637"/>
      <c r="T109" s="637"/>
      <c r="U109" s="637"/>
      <c r="V109" s="637"/>
      <c r="W109" s="637"/>
      <c r="X109" s="637"/>
      <c r="Y109" s="637"/>
      <c r="Z109" s="637"/>
      <c r="AA109" s="637"/>
      <c r="AB109" s="637"/>
      <c r="AC109" s="638"/>
      <c r="AD109" s="308" t="s">
        <v>409</v>
      </c>
      <c r="AE109" s="309"/>
      <c r="AF109" s="310"/>
      <c r="AG109" s="667"/>
      <c r="AH109" s="96"/>
      <c r="AI109" s="96"/>
      <c r="AJ109" s="96"/>
      <c r="AK109" s="96"/>
      <c r="AL109" s="96"/>
      <c r="AM109" s="96"/>
      <c r="AN109" s="96"/>
      <c r="AO109" s="96"/>
      <c r="AP109" s="96"/>
      <c r="AQ109" s="96"/>
      <c r="AR109" s="96"/>
      <c r="AS109" s="96"/>
      <c r="AT109" s="96"/>
      <c r="AU109" s="96"/>
      <c r="AV109" s="96"/>
      <c r="AW109" s="96"/>
      <c r="AX109" s="668"/>
    </row>
    <row r="110" spans="1:50" ht="21.95" customHeight="1" x14ac:dyDescent="0.15">
      <c r="A110" s="431" t="s">
        <v>41</v>
      </c>
      <c r="B110" s="769"/>
      <c r="C110" s="587" t="s">
        <v>391</v>
      </c>
      <c r="D110" s="588"/>
      <c r="E110" s="588"/>
      <c r="F110" s="588"/>
      <c r="G110" s="588"/>
      <c r="H110" s="588"/>
      <c r="I110" s="588"/>
      <c r="J110" s="588"/>
      <c r="K110" s="588"/>
      <c r="L110" s="588"/>
      <c r="M110" s="588"/>
      <c r="N110" s="588"/>
      <c r="O110" s="588"/>
      <c r="P110" s="588"/>
      <c r="Q110" s="588"/>
      <c r="R110" s="588"/>
      <c r="S110" s="588"/>
      <c r="T110" s="588"/>
      <c r="U110" s="588"/>
      <c r="V110" s="588"/>
      <c r="W110" s="588"/>
      <c r="X110" s="588"/>
      <c r="Y110" s="588"/>
      <c r="Z110" s="588"/>
      <c r="AA110" s="588"/>
      <c r="AB110" s="588"/>
      <c r="AC110" s="589"/>
      <c r="AD110" s="162" t="s">
        <v>406</v>
      </c>
      <c r="AE110" s="163"/>
      <c r="AF110" s="164"/>
      <c r="AG110" s="126" t="s">
        <v>492</v>
      </c>
      <c r="AH110" s="90"/>
      <c r="AI110" s="90"/>
      <c r="AJ110" s="90"/>
      <c r="AK110" s="90"/>
      <c r="AL110" s="90"/>
      <c r="AM110" s="90"/>
      <c r="AN110" s="90"/>
      <c r="AO110" s="90"/>
      <c r="AP110" s="90"/>
      <c r="AQ110" s="90"/>
      <c r="AR110" s="90"/>
      <c r="AS110" s="90"/>
      <c r="AT110" s="90"/>
      <c r="AU110" s="90"/>
      <c r="AV110" s="90"/>
      <c r="AW110" s="90"/>
      <c r="AX110" s="127"/>
    </row>
    <row r="111" spans="1:50" ht="30" customHeight="1" x14ac:dyDescent="0.15">
      <c r="A111" s="631"/>
      <c r="B111" s="633"/>
      <c r="C111" s="669" t="s">
        <v>46</v>
      </c>
      <c r="D111" s="670"/>
      <c r="E111" s="670"/>
      <c r="F111" s="670"/>
      <c r="G111" s="670"/>
      <c r="H111" s="670"/>
      <c r="I111" s="670"/>
      <c r="J111" s="670"/>
      <c r="K111" s="670"/>
      <c r="L111" s="670"/>
      <c r="M111" s="670"/>
      <c r="N111" s="670"/>
      <c r="O111" s="670"/>
      <c r="P111" s="670"/>
      <c r="Q111" s="670"/>
      <c r="R111" s="670"/>
      <c r="S111" s="670"/>
      <c r="T111" s="670"/>
      <c r="U111" s="670"/>
      <c r="V111" s="670"/>
      <c r="W111" s="670"/>
      <c r="X111" s="670"/>
      <c r="Y111" s="670"/>
      <c r="Z111" s="670"/>
      <c r="AA111" s="670"/>
      <c r="AB111" s="670"/>
      <c r="AC111" s="671"/>
      <c r="AD111" s="290" t="s">
        <v>406</v>
      </c>
      <c r="AE111" s="291"/>
      <c r="AF111" s="291"/>
      <c r="AG111" s="128"/>
      <c r="AH111" s="93"/>
      <c r="AI111" s="93"/>
      <c r="AJ111" s="93"/>
      <c r="AK111" s="93"/>
      <c r="AL111" s="93"/>
      <c r="AM111" s="93"/>
      <c r="AN111" s="93"/>
      <c r="AO111" s="93"/>
      <c r="AP111" s="93"/>
      <c r="AQ111" s="93"/>
      <c r="AR111" s="93"/>
      <c r="AS111" s="93"/>
      <c r="AT111" s="93"/>
      <c r="AU111" s="93"/>
      <c r="AV111" s="93"/>
      <c r="AW111" s="93"/>
      <c r="AX111" s="129"/>
    </row>
    <row r="112" spans="1:50" ht="21.95" customHeight="1" x14ac:dyDescent="0.15">
      <c r="A112" s="631"/>
      <c r="B112" s="633"/>
      <c r="C112" s="305" t="s">
        <v>304</v>
      </c>
      <c r="D112" s="306"/>
      <c r="E112" s="306"/>
      <c r="F112" s="306"/>
      <c r="G112" s="306"/>
      <c r="H112" s="306"/>
      <c r="I112" s="306"/>
      <c r="J112" s="306"/>
      <c r="K112" s="306"/>
      <c r="L112" s="306"/>
      <c r="M112" s="306"/>
      <c r="N112" s="306"/>
      <c r="O112" s="306"/>
      <c r="P112" s="306"/>
      <c r="Q112" s="306"/>
      <c r="R112" s="306"/>
      <c r="S112" s="306"/>
      <c r="T112" s="306"/>
      <c r="U112" s="306"/>
      <c r="V112" s="306"/>
      <c r="W112" s="306"/>
      <c r="X112" s="306"/>
      <c r="Y112" s="306"/>
      <c r="Z112" s="306"/>
      <c r="AA112" s="306"/>
      <c r="AB112" s="306"/>
      <c r="AC112" s="306"/>
      <c r="AD112" s="165" t="s">
        <v>406</v>
      </c>
      <c r="AE112" s="166"/>
      <c r="AF112" s="166"/>
      <c r="AG112" s="128"/>
      <c r="AH112" s="93"/>
      <c r="AI112" s="93"/>
      <c r="AJ112" s="93"/>
      <c r="AK112" s="93"/>
      <c r="AL112" s="93"/>
      <c r="AM112" s="93"/>
      <c r="AN112" s="93"/>
      <c r="AO112" s="93"/>
      <c r="AP112" s="93"/>
      <c r="AQ112" s="93"/>
      <c r="AR112" s="93"/>
      <c r="AS112" s="93"/>
      <c r="AT112" s="93"/>
      <c r="AU112" s="93"/>
      <c r="AV112" s="93"/>
      <c r="AW112" s="93"/>
      <c r="AX112" s="129"/>
    </row>
    <row r="113" spans="1:50" ht="21.95" customHeight="1" x14ac:dyDescent="0.15">
      <c r="A113" s="634"/>
      <c r="B113" s="635"/>
      <c r="C113" s="305" t="s">
        <v>45</v>
      </c>
      <c r="D113" s="306"/>
      <c r="E113" s="306"/>
      <c r="F113" s="306"/>
      <c r="G113" s="306"/>
      <c r="H113" s="306"/>
      <c r="I113" s="306"/>
      <c r="J113" s="306"/>
      <c r="K113" s="306"/>
      <c r="L113" s="306"/>
      <c r="M113" s="306"/>
      <c r="N113" s="306"/>
      <c r="O113" s="306"/>
      <c r="P113" s="306"/>
      <c r="Q113" s="306"/>
      <c r="R113" s="306"/>
      <c r="S113" s="306"/>
      <c r="T113" s="306"/>
      <c r="U113" s="306"/>
      <c r="V113" s="306"/>
      <c r="W113" s="306"/>
      <c r="X113" s="306"/>
      <c r="Y113" s="306"/>
      <c r="Z113" s="306"/>
      <c r="AA113" s="306"/>
      <c r="AB113" s="306"/>
      <c r="AC113" s="306"/>
      <c r="AD113" s="165" t="s">
        <v>406</v>
      </c>
      <c r="AE113" s="166"/>
      <c r="AF113" s="166"/>
      <c r="AG113" s="667"/>
      <c r="AH113" s="96"/>
      <c r="AI113" s="96"/>
      <c r="AJ113" s="96"/>
      <c r="AK113" s="96"/>
      <c r="AL113" s="96"/>
      <c r="AM113" s="96"/>
      <c r="AN113" s="96"/>
      <c r="AO113" s="96"/>
      <c r="AP113" s="96"/>
      <c r="AQ113" s="96"/>
      <c r="AR113" s="96"/>
      <c r="AS113" s="96"/>
      <c r="AT113" s="96"/>
      <c r="AU113" s="96"/>
      <c r="AV113" s="96"/>
      <c r="AW113" s="96"/>
      <c r="AX113" s="668"/>
    </row>
    <row r="114" spans="1:50" ht="30" customHeight="1" x14ac:dyDescent="0.15">
      <c r="A114" s="763" t="s">
        <v>59</v>
      </c>
      <c r="B114" s="764"/>
      <c r="C114" s="455" t="s">
        <v>265</v>
      </c>
      <c r="D114" s="456"/>
      <c r="E114" s="456"/>
      <c r="F114" s="456"/>
      <c r="G114" s="456"/>
      <c r="H114" s="456"/>
      <c r="I114" s="456"/>
      <c r="J114" s="456"/>
      <c r="K114" s="456"/>
      <c r="L114" s="456"/>
      <c r="M114" s="456"/>
      <c r="N114" s="456"/>
      <c r="O114" s="456"/>
      <c r="P114" s="456"/>
      <c r="Q114" s="456"/>
      <c r="R114" s="456"/>
      <c r="S114" s="456"/>
      <c r="T114" s="456"/>
      <c r="U114" s="456"/>
      <c r="V114" s="456"/>
      <c r="W114" s="456"/>
      <c r="X114" s="456"/>
      <c r="Y114" s="456"/>
      <c r="Z114" s="456"/>
      <c r="AA114" s="456"/>
      <c r="AB114" s="456"/>
      <c r="AC114" s="457"/>
      <c r="AD114" s="162"/>
      <c r="AE114" s="163"/>
      <c r="AF114" s="163"/>
      <c r="AG114" s="126"/>
      <c r="AH114" s="90"/>
      <c r="AI114" s="90"/>
      <c r="AJ114" s="90"/>
      <c r="AK114" s="90"/>
      <c r="AL114" s="90"/>
      <c r="AM114" s="90"/>
      <c r="AN114" s="90"/>
      <c r="AO114" s="90"/>
      <c r="AP114" s="90"/>
      <c r="AQ114" s="90"/>
      <c r="AR114" s="90"/>
      <c r="AS114" s="90"/>
      <c r="AT114" s="90"/>
      <c r="AU114" s="90"/>
      <c r="AV114" s="90"/>
      <c r="AW114" s="90"/>
      <c r="AX114" s="127"/>
    </row>
    <row r="115" spans="1:50" ht="15.95" customHeight="1" x14ac:dyDescent="0.15">
      <c r="A115" s="765"/>
      <c r="B115" s="766"/>
      <c r="C115" s="298" t="s">
        <v>64</v>
      </c>
      <c r="D115" s="299"/>
      <c r="E115" s="299"/>
      <c r="F115" s="299"/>
      <c r="G115" s="299"/>
      <c r="H115" s="299"/>
      <c r="I115" s="299"/>
      <c r="J115" s="299"/>
      <c r="K115" s="299"/>
      <c r="L115" s="299"/>
      <c r="M115" s="299"/>
      <c r="N115" s="299"/>
      <c r="O115" s="300"/>
      <c r="P115" s="312" t="s">
        <v>0</v>
      </c>
      <c r="Q115" s="312"/>
      <c r="R115" s="312"/>
      <c r="S115" s="426"/>
      <c r="T115" s="311" t="s">
        <v>26</v>
      </c>
      <c r="U115" s="312"/>
      <c r="V115" s="312"/>
      <c r="W115" s="312"/>
      <c r="X115" s="312"/>
      <c r="Y115" s="312"/>
      <c r="Z115" s="312"/>
      <c r="AA115" s="312"/>
      <c r="AB115" s="312"/>
      <c r="AC115" s="312"/>
      <c r="AD115" s="312"/>
      <c r="AE115" s="312"/>
      <c r="AF115" s="313"/>
      <c r="AG115" s="128"/>
      <c r="AH115" s="93"/>
      <c r="AI115" s="93"/>
      <c r="AJ115" s="93"/>
      <c r="AK115" s="93"/>
      <c r="AL115" s="93"/>
      <c r="AM115" s="93"/>
      <c r="AN115" s="93"/>
      <c r="AO115" s="93"/>
      <c r="AP115" s="93"/>
      <c r="AQ115" s="93"/>
      <c r="AR115" s="93"/>
      <c r="AS115" s="93"/>
      <c r="AT115" s="93"/>
      <c r="AU115" s="93"/>
      <c r="AV115" s="93"/>
      <c r="AW115" s="93"/>
      <c r="AX115" s="129"/>
    </row>
    <row r="116" spans="1:50" ht="15.95" customHeight="1" x14ac:dyDescent="0.15">
      <c r="A116" s="765"/>
      <c r="B116" s="766"/>
      <c r="C116" s="189"/>
      <c r="D116" s="190"/>
      <c r="E116" s="190"/>
      <c r="F116" s="190"/>
      <c r="G116" s="190"/>
      <c r="H116" s="190"/>
      <c r="I116" s="190"/>
      <c r="J116" s="190"/>
      <c r="K116" s="190"/>
      <c r="L116" s="190"/>
      <c r="M116" s="190"/>
      <c r="N116" s="190"/>
      <c r="O116" s="191"/>
      <c r="P116" s="192"/>
      <c r="Q116" s="192"/>
      <c r="R116" s="192"/>
      <c r="S116" s="193"/>
      <c r="T116" s="194"/>
      <c r="U116" s="195"/>
      <c r="V116" s="195"/>
      <c r="W116" s="195"/>
      <c r="X116" s="195"/>
      <c r="Y116" s="195"/>
      <c r="Z116" s="195"/>
      <c r="AA116" s="195"/>
      <c r="AB116" s="195"/>
      <c r="AC116" s="195"/>
      <c r="AD116" s="195"/>
      <c r="AE116" s="195"/>
      <c r="AF116" s="196"/>
      <c r="AG116" s="128"/>
      <c r="AH116" s="93"/>
      <c r="AI116" s="93"/>
      <c r="AJ116" s="93"/>
      <c r="AK116" s="93"/>
      <c r="AL116" s="93"/>
      <c r="AM116" s="93"/>
      <c r="AN116" s="93"/>
      <c r="AO116" s="93"/>
      <c r="AP116" s="93"/>
      <c r="AQ116" s="93"/>
      <c r="AR116" s="93"/>
      <c r="AS116" s="93"/>
      <c r="AT116" s="93"/>
      <c r="AU116" s="93"/>
      <c r="AV116" s="93"/>
      <c r="AW116" s="93"/>
      <c r="AX116" s="129"/>
    </row>
    <row r="117" spans="1:50" ht="15.95" customHeight="1" x14ac:dyDescent="0.15">
      <c r="A117" s="765"/>
      <c r="B117" s="766"/>
      <c r="C117" s="189"/>
      <c r="D117" s="190"/>
      <c r="E117" s="190"/>
      <c r="F117" s="190"/>
      <c r="G117" s="190"/>
      <c r="H117" s="190"/>
      <c r="I117" s="190"/>
      <c r="J117" s="190"/>
      <c r="K117" s="190"/>
      <c r="L117" s="190"/>
      <c r="M117" s="190"/>
      <c r="N117" s="190"/>
      <c r="O117" s="191"/>
      <c r="P117" s="192"/>
      <c r="Q117" s="192"/>
      <c r="R117" s="192"/>
      <c r="S117" s="193"/>
      <c r="T117" s="194"/>
      <c r="U117" s="195"/>
      <c r="V117" s="195"/>
      <c r="W117" s="195"/>
      <c r="X117" s="195"/>
      <c r="Y117" s="195"/>
      <c r="Z117" s="195"/>
      <c r="AA117" s="195"/>
      <c r="AB117" s="195"/>
      <c r="AC117" s="195"/>
      <c r="AD117" s="195"/>
      <c r="AE117" s="195"/>
      <c r="AF117" s="196"/>
      <c r="AG117" s="128"/>
      <c r="AH117" s="93"/>
      <c r="AI117" s="93"/>
      <c r="AJ117" s="93"/>
      <c r="AK117" s="93"/>
      <c r="AL117" s="93"/>
      <c r="AM117" s="93"/>
      <c r="AN117" s="93"/>
      <c r="AO117" s="93"/>
      <c r="AP117" s="93"/>
      <c r="AQ117" s="93"/>
      <c r="AR117" s="93"/>
      <c r="AS117" s="93"/>
      <c r="AT117" s="93"/>
      <c r="AU117" s="93"/>
      <c r="AV117" s="93"/>
      <c r="AW117" s="93"/>
      <c r="AX117" s="129"/>
    </row>
    <row r="118" spans="1:50" ht="15.95" customHeight="1" x14ac:dyDescent="0.15">
      <c r="A118" s="765"/>
      <c r="B118" s="766"/>
      <c r="C118" s="189"/>
      <c r="D118" s="190"/>
      <c r="E118" s="190"/>
      <c r="F118" s="190"/>
      <c r="G118" s="190"/>
      <c r="H118" s="190"/>
      <c r="I118" s="190"/>
      <c r="J118" s="190"/>
      <c r="K118" s="190"/>
      <c r="L118" s="190"/>
      <c r="M118" s="190"/>
      <c r="N118" s="190"/>
      <c r="O118" s="191"/>
      <c r="P118" s="192"/>
      <c r="Q118" s="192"/>
      <c r="R118" s="192"/>
      <c r="S118" s="193"/>
      <c r="T118" s="194"/>
      <c r="U118" s="195"/>
      <c r="V118" s="195"/>
      <c r="W118" s="195"/>
      <c r="X118" s="195"/>
      <c r="Y118" s="195"/>
      <c r="Z118" s="195"/>
      <c r="AA118" s="195"/>
      <c r="AB118" s="195"/>
      <c r="AC118" s="195"/>
      <c r="AD118" s="195"/>
      <c r="AE118" s="195"/>
      <c r="AF118" s="196"/>
      <c r="AG118" s="128"/>
      <c r="AH118" s="93"/>
      <c r="AI118" s="93"/>
      <c r="AJ118" s="93"/>
      <c r="AK118" s="93"/>
      <c r="AL118" s="93"/>
      <c r="AM118" s="93"/>
      <c r="AN118" s="93"/>
      <c r="AO118" s="93"/>
      <c r="AP118" s="93"/>
      <c r="AQ118" s="93"/>
      <c r="AR118" s="93"/>
      <c r="AS118" s="93"/>
      <c r="AT118" s="93"/>
      <c r="AU118" s="93"/>
      <c r="AV118" s="93"/>
      <c r="AW118" s="93"/>
      <c r="AX118" s="129"/>
    </row>
    <row r="119" spans="1:50" ht="15.95" customHeight="1" x14ac:dyDescent="0.15">
      <c r="A119" s="765"/>
      <c r="B119" s="766"/>
      <c r="C119" s="189"/>
      <c r="D119" s="190"/>
      <c r="E119" s="190"/>
      <c r="F119" s="190"/>
      <c r="G119" s="190"/>
      <c r="H119" s="190"/>
      <c r="I119" s="190"/>
      <c r="J119" s="190"/>
      <c r="K119" s="190"/>
      <c r="L119" s="190"/>
      <c r="M119" s="190"/>
      <c r="N119" s="190"/>
      <c r="O119" s="191"/>
      <c r="P119" s="192"/>
      <c r="Q119" s="192"/>
      <c r="R119" s="192"/>
      <c r="S119" s="193"/>
      <c r="T119" s="194"/>
      <c r="U119" s="195"/>
      <c r="V119" s="195"/>
      <c r="W119" s="195"/>
      <c r="X119" s="195"/>
      <c r="Y119" s="195"/>
      <c r="Z119" s="195"/>
      <c r="AA119" s="195"/>
      <c r="AB119" s="195"/>
      <c r="AC119" s="195"/>
      <c r="AD119" s="195"/>
      <c r="AE119" s="195"/>
      <c r="AF119" s="196"/>
      <c r="AG119" s="128"/>
      <c r="AH119" s="93"/>
      <c r="AI119" s="93"/>
      <c r="AJ119" s="93"/>
      <c r="AK119" s="93"/>
      <c r="AL119" s="93"/>
      <c r="AM119" s="93"/>
      <c r="AN119" s="93"/>
      <c r="AO119" s="93"/>
      <c r="AP119" s="93"/>
      <c r="AQ119" s="93"/>
      <c r="AR119" s="93"/>
      <c r="AS119" s="93"/>
      <c r="AT119" s="93"/>
      <c r="AU119" s="93"/>
      <c r="AV119" s="93"/>
      <c r="AW119" s="93"/>
      <c r="AX119" s="129"/>
    </row>
    <row r="120" spans="1:50" ht="15.95" customHeight="1" x14ac:dyDescent="0.15">
      <c r="A120" s="767"/>
      <c r="B120" s="768"/>
      <c r="C120" s="693"/>
      <c r="D120" s="694"/>
      <c r="E120" s="694"/>
      <c r="F120" s="694"/>
      <c r="G120" s="694"/>
      <c r="H120" s="694"/>
      <c r="I120" s="694"/>
      <c r="J120" s="694"/>
      <c r="K120" s="694"/>
      <c r="L120" s="694"/>
      <c r="M120" s="694"/>
      <c r="N120" s="694"/>
      <c r="O120" s="695"/>
      <c r="P120" s="296"/>
      <c r="Q120" s="296"/>
      <c r="R120" s="296"/>
      <c r="S120" s="297"/>
      <c r="T120" s="314"/>
      <c r="U120" s="315"/>
      <c r="V120" s="315"/>
      <c r="W120" s="315"/>
      <c r="X120" s="315"/>
      <c r="Y120" s="315"/>
      <c r="Z120" s="315"/>
      <c r="AA120" s="315"/>
      <c r="AB120" s="315"/>
      <c r="AC120" s="315"/>
      <c r="AD120" s="315"/>
      <c r="AE120" s="315"/>
      <c r="AF120" s="316"/>
      <c r="AG120" s="667"/>
      <c r="AH120" s="96"/>
      <c r="AI120" s="96"/>
      <c r="AJ120" s="96"/>
      <c r="AK120" s="96"/>
      <c r="AL120" s="96"/>
      <c r="AM120" s="96"/>
      <c r="AN120" s="96"/>
      <c r="AO120" s="96"/>
      <c r="AP120" s="96"/>
      <c r="AQ120" s="96"/>
      <c r="AR120" s="96"/>
      <c r="AS120" s="96"/>
      <c r="AT120" s="96"/>
      <c r="AU120" s="96"/>
      <c r="AV120" s="96"/>
      <c r="AW120" s="96"/>
      <c r="AX120" s="668"/>
    </row>
    <row r="121" spans="1:50" ht="57" customHeight="1" x14ac:dyDescent="0.15">
      <c r="A121" s="431" t="s">
        <v>50</v>
      </c>
      <c r="B121" s="432"/>
      <c r="C121" s="200" t="s">
        <v>55</v>
      </c>
      <c r="D121" s="438"/>
      <c r="E121" s="438"/>
      <c r="F121" s="439"/>
      <c r="G121" s="674" t="s">
        <v>456</v>
      </c>
      <c r="H121" s="674"/>
      <c r="I121" s="674"/>
      <c r="J121" s="674"/>
      <c r="K121" s="674"/>
      <c r="L121" s="674"/>
      <c r="M121" s="674"/>
      <c r="N121" s="674"/>
      <c r="O121" s="674"/>
      <c r="P121" s="674"/>
      <c r="Q121" s="674"/>
      <c r="R121" s="674"/>
      <c r="S121" s="674"/>
      <c r="T121" s="674"/>
      <c r="U121" s="674"/>
      <c r="V121" s="674"/>
      <c r="W121" s="674"/>
      <c r="X121" s="674"/>
      <c r="Y121" s="674"/>
      <c r="Z121" s="674"/>
      <c r="AA121" s="674"/>
      <c r="AB121" s="674"/>
      <c r="AC121" s="674"/>
      <c r="AD121" s="674"/>
      <c r="AE121" s="674"/>
      <c r="AF121" s="674"/>
      <c r="AG121" s="674"/>
      <c r="AH121" s="674"/>
      <c r="AI121" s="674"/>
      <c r="AJ121" s="674"/>
      <c r="AK121" s="674"/>
      <c r="AL121" s="674"/>
      <c r="AM121" s="674"/>
      <c r="AN121" s="674"/>
      <c r="AO121" s="674"/>
      <c r="AP121" s="674"/>
      <c r="AQ121" s="674"/>
      <c r="AR121" s="674"/>
      <c r="AS121" s="674"/>
      <c r="AT121" s="674"/>
      <c r="AU121" s="674"/>
      <c r="AV121" s="674"/>
      <c r="AW121" s="674"/>
      <c r="AX121" s="675"/>
    </row>
    <row r="122" spans="1:50" ht="66.75" customHeight="1" thickBot="1" x14ac:dyDescent="0.2">
      <c r="A122" s="433"/>
      <c r="B122" s="434"/>
      <c r="C122" s="395" t="s">
        <v>58</v>
      </c>
      <c r="D122" s="396"/>
      <c r="E122" s="396"/>
      <c r="F122" s="397"/>
      <c r="G122" s="672" t="s">
        <v>468</v>
      </c>
      <c r="H122" s="672"/>
      <c r="I122" s="672"/>
      <c r="J122" s="672"/>
      <c r="K122" s="672"/>
      <c r="L122" s="672"/>
      <c r="M122" s="672"/>
      <c r="N122" s="672"/>
      <c r="O122" s="672"/>
      <c r="P122" s="672"/>
      <c r="Q122" s="672"/>
      <c r="R122" s="672"/>
      <c r="S122" s="672"/>
      <c r="T122" s="672"/>
      <c r="U122" s="672"/>
      <c r="V122" s="672"/>
      <c r="W122" s="672"/>
      <c r="X122" s="672"/>
      <c r="Y122" s="672"/>
      <c r="Z122" s="672"/>
      <c r="AA122" s="672"/>
      <c r="AB122" s="672"/>
      <c r="AC122" s="672"/>
      <c r="AD122" s="672"/>
      <c r="AE122" s="672"/>
      <c r="AF122" s="672"/>
      <c r="AG122" s="672"/>
      <c r="AH122" s="672"/>
      <c r="AI122" s="672"/>
      <c r="AJ122" s="672"/>
      <c r="AK122" s="672"/>
      <c r="AL122" s="672"/>
      <c r="AM122" s="672"/>
      <c r="AN122" s="672"/>
      <c r="AO122" s="672"/>
      <c r="AP122" s="672"/>
      <c r="AQ122" s="672"/>
      <c r="AR122" s="672"/>
      <c r="AS122" s="672"/>
      <c r="AT122" s="672"/>
      <c r="AU122" s="672"/>
      <c r="AV122" s="672"/>
      <c r="AW122" s="672"/>
      <c r="AX122" s="673"/>
    </row>
    <row r="123" spans="1:50" ht="20.100000000000001" customHeight="1" x14ac:dyDescent="0.15">
      <c r="A123" s="488" t="s">
        <v>34</v>
      </c>
      <c r="B123" s="489"/>
      <c r="C123" s="489"/>
      <c r="D123" s="489"/>
      <c r="E123" s="489"/>
      <c r="F123" s="489"/>
      <c r="G123" s="489"/>
      <c r="H123" s="489"/>
      <c r="I123" s="489"/>
      <c r="J123" s="489"/>
      <c r="K123" s="489"/>
      <c r="L123" s="489"/>
      <c r="M123" s="489"/>
      <c r="N123" s="489"/>
      <c r="O123" s="489"/>
      <c r="P123" s="489"/>
      <c r="Q123" s="489"/>
      <c r="R123" s="489"/>
      <c r="S123" s="489"/>
      <c r="T123" s="489"/>
      <c r="U123" s="489"/>
      <c r="V123" s="489"/>
      <c r="W123" s="489"/>
      <c r="X123" s="489"/>
      <c r="Y123" s="489"/>
      <c r="Z123" s="489"/>
      <c r="AA123" s="489"/>
      <c r="AB123" s="489"/>
      <c r="AC123" s="489"/>
      <c r="AD123" s="489"/>
      <c r="AE123" s="489"/>
      <c r="AF123" s="489"/>
      <c r="AG123" s="489"/>
      <c r="AH123" s="489"/>
      <c r="AI123" s="489"/>
      <c r="AJ123" s="489"/>
      <c r="AK123" s="489"/>
      <c r="AL123" s="489"/>
      <c r="AM123" s="489"/>
      <c r="AN123" s="489"/>
      <c r="AO123" s="489"/>
      <c r="AP123" s="489"/>
      <c r="AQ123" s="489"/>
      <c r="AR123" s="489"/>
      <c r="AS123" s="489"/>
      <c r="AT123" s="489"/>
      <c r="AU123" s="489"/>
      <c r="AV123" s="489"/>
      <c r="AW123" s="489"/>
      <c r="AX123" s="490"/>
    </row>
    <row r="124" spans="1:50" ht="110.1" customHeight="1" thickBot="1" x14ac:dyDescent="0.2">
      <c r="A124" s="317" t="s">
        <v>481</v>
      </c>
      <c r="B124" s="318"/>
      <c r="C124" s="318"/>
      <c r="D124" s="318"/>
      <c r="E124" s="318"/>
      <c r="F124" s="318"/>
      <c r="G124" s="318"/>
      <c r="H124" s="318"/>
      <c r="I124" s="318"/>
      <c r="J124" s="318"/>
      <c r="K124" s="318"/>
      <c r="L124" s="318"/>
      <c r="M124" s="318"/>
      <c r="N124" s="318"/>
      <c r="O124" s="318"/>
      <c r="P124" s="318"/>
      <c r="Q124" s="318"/>
      <c r="R124" s="318"/>
      <c r="S124" s="318"/>
      <c r="T124" s="318"/>
      <c r="U124" s="318"/>
      <c r="V124" s="318"/>
      <c r="W124" s="318"/>
      <c r="X124" s="318"/>
      <c r="Y124" s="318"/>
      <c r="Z124" s="318"/>
      <c r="AA124" s="318"/>
      <c r="AB124" s="318"/>
      <c r="AC124" s="318"/>
      <c r="AD124" s="318"/>
      <c r="AE124" s="318"/>
      <c r="AF124" s="318"/>
      <c r="AG124" s="318"/>
      <c r="AH124" s="318"/>
      <c r="AI124" s="318"/>
      <c r="AJ124" s="318"/>
      <c r="AK124" s="318"/>
      <c r="AL124" s="318"/>
      <c r="AM124" s="318"/>
      <c r="AN124" s="318"/>
      <c r="AO124" s="318"/>
      <c r="AP124" s="318"/>
      <c r="AQ124" s="318"/>
      <c r="AR124" s="318"/>
      <c r="AS124" s="318"/>
      <c r="AT124" s="318"/>
      <c r="AU124" s="318"/>
      <c r="AV124" s="318"/>
      <c r="AW124" s="318"/>
      <c r="AX124" s="319"/>
    </row>
    <row r="125" spans="1:50" ht="20.100000000000001" customHeight="1" x14ac:dyDescent="0.15">
      <c r="A125" s="392" t="s">
        <v>370</v>
      </c>
      <c r="B125" s="393"/>
      <c r="C125" s="393"/>
      <c r="D125" s="393"/>
      <c r="E125" s="393"/>
      <c r="F125" s="393"/>
      <c r="G125" s="393"/>
      <c r="H125" s="393"/>
      <c r="I125" s="393"/>
      <c r="J125" s="393"/>
      <c r="K125" s="393"/>
      <c r="L125" s="393"/>
      <c r="M125" s="393"/>
      <c r="N125" s="393"/>
      <c r="O125" s="393"/>
      <c r="P125" s="393"/>
      <c r="Q125" s="393"/>
      <c r="R125" s="393"/>
      <c r="S125" s="393"/>
      <c r="T125" s="393"/>
      <c r="U125" s="393"/>
      <c r="V125" s="393"/>
      <c r="W125" s="393"/>
      <c r="X125" s="393"/>
      <c r="Y125" s="393"/>
      <c r="Z125" s="393"/>
      <c r="AA125" s="393"/>
      <c r="AB125" s="393"/>
      <c r="AC125" s="393"/>
      <c r="AD125" s="393"/>
      <c r="AE125" s="393"/>
      <c r="AF125" s="393"/>
      <c r="AG125" s="393"/>
      <c r="AH125" s="393"/>
      <c r="AI125" s="393"/>
      <c r="AJ125" s="393"/>
      <c r="AK125" s="393"/>
      <c r="AL125" s="393"/>
      <c r="AM125" s="393"/>
      <c r="AN125" s="393"/>
      <c r="AO125" s="393"/>
      <c r="AP125" s="393"/>
      <c r="AQ125" s="393"/>
      <c r="AR125" s="393"/>
      <c r="AS125" s="393"/>
      <c r="AT125" s="393"/>
      <c r="AU125" s="393"/>
      <c r="AV125" s="393"/>
      <c r="AW125" s="393"/>
      <c r="AX125" s="394"/>
    </row>
    <row r="126" spans="1:50" ht="105" customHeight="1" thickBot="1" x14ac:dyDescent="0.2">
      <c r="A126" s="428" t="s">
        <v>258</v>
      </c>
      <c r="B126" s="429"/>
      <c r="C126" s="429"/>
      <c r="D126" s="429"/>
      <c r="E126" s="430"/>
      <c r="F126" s="425" t="s">
        <v>495</v>
      </c>
      <c r="G126" s="318"/>
      <c r="H126" s="318"/>
      <c r="I126" s="318"/>
      <c r="J126" s="318"/>
      <c r="K126" s="318"/>
      <c r="L126" s="318"/>
      <c r="M126" s="318"/>
      <c r="N126" s="318"/>
      <c r="O126" s="318"/>
      <c r="P126" s="318"/>
      <c r="Q126" s="318"/>
      <c r="R126" s="318"/>
      <c r="S126" s="318"/>
      <c r="T126" s="318"/>
      <c r="U126" s="318"/>
      <c r="V126" s="318"/>
      <c r="W126" s="318"/>
      <c r="X126" s="318"/>
      <c r="Y126" s="318"/>
      <c r="Z126" s="318"/>
      <c r="AA126" s="318"/>
      <c r="AB126" s="318"/>
      <c r="AC126" s="318"/>
      <c r="AD126" s="318"/>
      <c r="AE126" s="318"/>
      <c r="AF126" s="318"/>
      <c r="AG126" s="318"/>
      <c r="AH126" s="318"/>
      <c r="AI126" s="318"/>
      <c r="AJ126" s="318"/>
      <c r="AK126" s="318"/>
      <c r="AL126" s="318"/>
      <c r="AM126" s="318"/>
      <c r="AN126" s="318"/>
      <c r="AO126" s="318"/>
      <c r="AP126" s="318"/>
      <c r="AQ126" s="318"/>
      <c r="AR126" s="318"/>
      <c r="AS126" s="318"/>
      <c r="AT126" s="318"/>
      <c r="AU126" s="318"/>
      <c r="AV126" s="318"/>
      <c r="AW126" s="318"/>
      <c r="AX126" s="319"/>
    </row>
    <row r="127" spans="1:50" ht="20.100000000000001" customHeight="1" x14ac:dyDescent="0.15">
      <c r="A127" s="392" t="s">
        <v>47</v>
      </c>
      <c r="B127" s="393"/>
      <c r="C127" s="393"/>
      <c r="D127" s="393"/>
      <c r="E127" s="393"/>
      <c r="F127" s="393"/>
      <c r="G127" s="393"/>
      <c r="H127" s="393"/>
      <c r="I127" s="393"/>
      <c r="J127" s="393"/>
      <c r="K127" s="393"/>
      <c r="L127" s="393"/>
      <c r="M127" s="393"/>
      <c r="N127" s="393"/>
      <c r="O127" s="393"/>
      <c r="P127" s="393"/>
      <c r="Q127" s="393"/>
      <c r="R127" s="393"/>
      <c r="S127" s="393"/>
      <c r="T127" s="393"/>
      <c r="U127" s="393"/>
      <c r="V127" s="393"/>
      <c r="W127" s="393"/>
      <c r="X127" s="393"/>
      <c r="Y127" s="393"/>
      <c r="Z127" s="393"/>
      <c r="AA127" s="393"/>
      <c r="AB127" s="393"/>
      <c r="AC127" s="393"/>
      <c r="AD127" s="393"/>
      <c r="AE127" s="393"/>
      <c r="AF127" s="393"/>
      <c r="AG127" s="393"/>
      <c r="AH127" s="393"/>
      <c r="AI127" s="393"/>
      <c r="AJ127" s="393"/>
      <c r="AK127" s="393"/>
      <c r="AL127" s="393"/>
      <c r="AM127" s="393"/>
      <c r="AN127" s="393"/>
      <c r="AO127" s="393"/>
      <c r="AP127" s="393"/>
      <c r="AQ127" s="393"/>
      <c r="AR127" s="393"/>
      <c r="AS127" s="393"/>
      <c r="AT127" s="393"/>
      <c r="AU127" s="393"/>
      <c r="AV127" s="393"/>
      <c r="AW127" s="393"/>
      <c r="AX127" s="394"/>
    </row>
    <row r="128" spans="1:50" ht="84" customHeight="1" thickBot="1" x14ac:dyDescent="0.2">
      <c r="A128" s="664" t="s">
        <v>493</v>
      </c>
      <c r="B128" s="665"/>
      <c r="C128" s="665"/>
      <c r="D128" s="665"/>
      <c r="E128" s="666"/>
      <c r="F128" s="435" t="s">
        <v>494</v>
      </c>
      <c r="G128" s="436"/>
      <c r="H128" s="436"/>
      <c r="I128" s="436"/>
      <c r="J128" s="436"/>
      <c r="K128" s="436"/>
      <c r="L128" s="436"/>
      <c r="M128" s="436"/>
      <c r="N128" s="436"/>
      <c r="O128" s="436"/>
      <c r="P128" s="436"/>
      <c r="Q128" s="436"/>
      <c r="R128" s="436"/>
      <c r="S128" s="436"/>
      <c r="T128" s="436"/>
      <c r="U128" s="436"/>
      <c r="V128" s="436"/>
      <c r="W128" s="436"/>
      <c r="X128" s="436"/>
      <c r="Y128" s="436"/>
      <c r="Z128" s="436"/>
      <c r="AA128" s="436"/>
      <c r="AB128" s="436"/>
      <c r="AC128" s="436"/>
      <c r="AD128" s="436"/>
      <c r="AE128" s="436"/>
      <c r="AF128" s="436"/>
      <c r="AG128" s="436"/>
      <c r="AH128" s="436"/>
      <c r="AI128" s="436"/>
      <c r="AJ128" s="436"/>
      <c r="AK128" s="436"/>
      <c r="AL128" s="436"/>
      <c r="AM128" s="436"/>
      <c r="AN128" s="436"/>
      <c r="AO128" s="436"/>
      <c r="AP128" s="436"/>
      <c r="AQ128" s="436"/>
      <c r="AR128" s="436"/>
      <c r="AS128" s="436"/>
      <c r="AT128" s="436"/>
      <c r="AU128" s="436"/>
      <c r="AV128" s="436"/>
      <c r="AW128" s="436"/>
      <c r="AX128" s="437"/>
    </row>
    <row r="129" spans="1:50" ht="20.100000000000001" customHeight="1" x14ac:dyDescent="0.15">
      <c r="A129" s="403" t="s">
        <v>36</v>
      </c>
      <c r="B129" s="404"/>
      <c r="C129" s="404"/>
      <c r="D129" s="404"/>
      <c r="E129" s="404"/>
      <c r="F129" s="404"/>
      <c r="G129" s="404"/>
      <c r="H129" s="404"/>
      <c r="I129" s="404"/>
      <c r="J129" s="404"/>
      <c r="K129" s="404"/>
      <c r="L129" s="404"/>
      <c r="M129" s="404"/>
      <c r="N129" s="404"/>
      <c r="O129" s="404"/>
      <c r="P129" s="404"/>
      <c r="Q129" s="404"/>
      <c r="R129" s="404"/>
      <c r="S129" s="404"/>
      <c r="T129" s="404"/>
      <c r="U129" s="404"/>
      <c r="V129" s="404"/>
      <c r="W129" s="404"/>
      <c r="X129" s="404"/>
      <c r="Y129" s="404"/>
      <c r="Z129" s="404"/>
      <c r="AA129" s="404"/>
      <c r="AB129" s="404"/>
      <c r="AC129" s="404"/>
      <c r="AD129" s="404"/>
      <c r="AE129" s="404"/>
      <c r="AF129" s="404"/>
      <c r="AG129" s="404"/>
      <c r="AH129" s="404"/>
      <c r="AI129" s="404"/>
      <c r="AJ129" s="404"/>
      <c r="AK129" s="404"/>
      <c r="AL129" s="404"/>
      <c r="AM129" s="404"/>
      <c r="AN129" s="404"/>
      <c r="AO129" s="404"/>
      <c r="AP129" s="404"/>
      <c r="AQ129" s="404"/>
      <c r="AR129" s="404"/>
      <c r="AS129" s="404"/>
      <c r="AT129" s="404"/>
      <c r="AU129" s="404"/>
      <c r="AV129" s="404"/>
      <c r="AW129" s="404"/>
      <c r="AX129" s="405"/>
    </row>
    <row r="130" spans="1:50" ht="75" customHeight="1" thickBot="1" x14ac:dyDescent="0.2">
      <c r="A130" s="400"/>
      <c r="B130" s="401"/>
      <c r="C130" s="401"/>
      <c r="D130" s="401"/>
      <c r="E130" s="401"/>
      <c r="F130" s="401"/>
      <c r="G130" s="401"/>
      <c r="H130" s="401"/>
      <c r="I130" s="401"/>
      <c r="J130" s="401"/>
      <c r="K130" s="401"/>
      <c r="L130" s="401"/>
      <c r="M130" s="401"/>
      <c r="N130" s="401"/>
      <c r="O130" s="401"/>
      <c r="P130" s="401"/>
      <c r="Q130" s="401"/>
      <c r="R130" s="401"/>
      <c r="S130" s="401"/>
      <c r="T130" s="401"/>
      <c r="U130" s="401"/>
      <c r="V130" s="401"/>
      <c r="W130" s="401"/>
      <c r="X130" s="401"/>
      <c r="Y130" s="401"/>
      <c r="Z130" s="401"/>
      <c r="AA130" s="401"/>
      <c r="AB130" s="401"/>
      <c r="AC130" s="401"/>
      <c r="AD130" s="401"/>
      <c r="AE130" s="401"/>
      <c r="AF130" s="401"/>
      <c r="AG130" s="401"/>
      <c r="AH130" s="401"/>
      <c r="AI130" s="401"/>
      <c r="AJ130" s="401"/>
      <c r="AK130" s="401"/>
      <c r="AL130" s="401"/>
      <c r="AM130" s="401"/>
      <c r="AN130" s="401"/>
      <c r="AO130" s="401"/>
      <c r="AP130" s="401"/>
      <c r="AQ130" s="401"/>
      <c r="AR130" s="401"/>
      <c r="AS130" s="401"/>
      <c r="AT130" s="401"/>
      <c r="AU130" s="401"/>
      <c r="AV130" s="401"/>
      <c r="AW130" s="401"/>
      <c r="AX130" s="402"/>
    </row>
    <row r="131" spans="1:50" ht="20.100000000000001" customHeight="1" x14ac:dyDescent="0.15">
      <c r="A131" s="760" t="s">
        <v>31</v>
      </c>
      <c r="B131" s="761"/>
      <c r="C131" s="761"/>
      <c r="D131" s="761"/>
      <c r="E131" s="761"/>
      <c r="F131" s="761"/>
      <c r="G131" s="761"/>
      <c r="H131" s="761"/>
      <c r="I131" s="761"/>
      <c r="J131" s="761"/>
      <c r="K131" s="761"/>
      <c r="L131" s="761"/>
      <c r="M131" s="761"/>
      <c r="N131" s="761"/>
      <c r="O131" s="761"/>
      <c r="P131" s="761"/>
      <c r="Q131" s="761"/>
      <c r="R131" s="761"/>
      <c r="S131" s="761"/>
      <c r="T131" s="761"/>
      <c r="U131" s="761"/>
      <c r="V131" s="761"/>
      <c r="W131" s="761"/>
      <c r="X131" s="761"/>
      <c r="Y131" s="761"/>
      <c r="Z131" s="761"/>
      <c r="AA131" s="761"/>
      <c r="AB131" s="761"/>
      <c r="AC131" s="761"/>
      <c r="AD131" s="761"/>
      <c r="AE131" s="761"/>
      <c r="AF131" s="761"/>
      <c r="AG131" s="761"/>
      <c r="AH131" s="761"/>
      <c r="AI131" s="761"/>
      <c r="AJ131" s="761"/>
      <c r="AK131" s="761"/>
      <c r="AL131" s="761"/>
      <c r="AM131" s="761"/>
      <c r="AN131" s="761"/>
      <c r="AO131" s="761"/>
      <c r="AP131" s="761"/>
      <c r="AQ131" s="761"/>
      <c r="AR131" s="761"/>
      <c r="AS131" s="761"/>
      <c r="AT131" s="761"/>
      <c r="AU131" s="761"/>
      <c r="AV131" s="761"/>
      <c r="AW131" s="761"/>
      <c r="AX131" s="762"/>
    </row>
    <row r="132" spans="1:50" ht="19.899999999999999" customHeight="1" x14ac:dyDescent="0.15">
      <c r="A132" s="427">
        <v>22</v>
      </c>
      <c r="B132" s="285"/>
      <c r="C132" s="285"/>
      <c r="D132" s="285"/>
      <c r="E132" s="285"/>
      <c r="F132" s="285"/>
      <c r="G132" s="283" t="s">
        <v>457</v>
      </c>
      <c r="H132" s="284"/>
      <c r="I132" s="284"/>
      <c r="J132" s="284"/>
      <c r="K132" s="284"/>
      <c r="L132" s="284"/>
      <c r="M132" s="284"/>
      <c r="N132" s="284"/>
      <c r="O132" s="284"/>
      <c r="P132" s="284"/>
      <c r="Q132" s="285">
        <v>23</v>
      </c>
      <c r="R132" s="285"/>
      <c r="S132" s="285"/>
      <c r="T132" s="285"/>
      <c r="U132" s="285"/>
      <c r="V132" s="285"/>
      <c r="W132" s="283" t="s">
        <v>458</v>
      </c>
      <c r="X132" s="284"/>
      <c r="Y132" s="284"/>
      <c r="Z132" s="284"/>
      <c r="AA132" s="284"/>
      <c r="AB132" s="284"/>
      <c r="AC132" s="284"/>
      <c r="AD132" s="284"/>
      <c r="AE132" s="284"/>
      <c r="AF132" s="284"/>
      <c r="AG132" s="285">
        <v>24</v>
      </c>
      <c r="AH132" s="285"/>
      <c r="AI132" s="285"/>
      <c r="AJ132" s="285"/>
      <c r="AK132" s="285"/>
      <c r="AL132" s="285"/>
      <c r="AM132" s="284">
        <v>1</v>
      </c>
      <c r="AN132" s="284"/>
      <c r="AO132" s="284"/>
      <c r="AP132" s="284"/>
      <c r="AQ132" s="284"/>
      <c r="AR132" s="284"/>
      <c r="AS132" s="284"/>
      <c r="AT132" s="284"/>
      <c r="AU132" s="284"/>
      <c r="AV132" s="284"/>
      <c r="AW132" s="45"/>
      <c r="AX132" s="46"/>
    </row>
    <row r="133" spans="1:50" ht="19.899999999999999" customHeight="1" x14ac:dyDescent="0.15">
      <c r="A133" s="427">
        <v>25</v>
      </c>
      <c r="B133" s="285"/>
      <c r="C133" s="285"/>
      <c r="D133" s="285"/>
      <c r="E133" s="285"/>
      <c r="F133" s="285"/>
      <c r="G133" s="130">
        <v>1</v>
      </c>
      <c r="H133" s="130"/>
      <c r="I133" s="130"/>
      <c r="J133" s="130"/>
      <c r="K133" s="130"/>
      <c r="L133" s="130"/>
      <c r="M133" s="130"/>
      <c r="N133" s="130"/>
      <c r="O133" s="130"/>
      <c r="P133" s="130"/>
      <c r="Q133" s="285">
        <v>26</v>
      </c>
      <c r="R133" s="285"/>
      <c r="S133" s="285"/>
      <c r="T133" s="285"/>
      <c r="U133" s="285"/>
      <c r="V133" s="285"/>
      <c r="W133" s="759">
        <v>1</v>
      </c>
      <c r="X133" s="759"/>
      <c r="Y133" s="759"/>
      <c r="Z133" s="759"/>
      <c r="AA133" s="759"/>
      <c r="AB133" s="759"/>
      <c r="AC133" s="759"/>
      <c r="AD133" s="759"/>
      <c r="AE133" s="759"/>
      <c r="AF133" s="759"/>
      <c r="AG133" s="285">
        <v>27</v>
      </c>
      <c r="AH133" s="285"/>
      <c r="AI133" s="285"/>
      <c r="AJ133" s="285"/>
      <c r="AK133" s="285"/>
      <c r="AL133" s="285"/>
      <c r="AM133" s="284">
        <v>1</v>
      </c>
      <c r="AN133" s="284"/>
      <c r="AO133" s="284"/>
      <c r="AP133" s="284"/>
      <c r="AQ133" s="284"/>
      <c r="AR133" s="284"/>
      <c r="AS133" s="284"/>
      <c r="AT133" s="284"/>
      <c r="AU133" s="284"/>
      <c r="AV133" s="284"/>
      <c r="AW133" s="45"/>
      <c r="AX133" s="46"/>
    </row>
    <row r="134" spans="1:50" ht="19.899999999999999" customHeight="1" thickBot="1" x14ac:dyDescent="0.2">
      <c r="A134" s="376" t="s">
        <v>467</v>
      </c>
      <c r="B134" s="377"/>
      <c r="C134" s="377"/>
      <c r="D134" s="377"/>
      <c r="E134" s="377"/>
      <c r="F134" s="378"/>
      <c r="G134" s="379">
        <v>1</v>
      </c>
      <c r="H134" s="380"/>
      <c r="I134" s="380"/>
      <c r="J134" s="380"/>
      <c r="K134" s="380"/>
      <c r="L134" s="380"/>
      <c r="M134" s="380"/>
      <c r="N134" s="380"/>
      <c r="O134" s="380"/>
      <c r="P134" s="381"/>
      <c r="Q134" s="382"/>
      <c r="R134" s="382"/>
      <c r="S134" s="382"/>
      <c r="T134" s="382"/>
      <c r="U134" s="382"/>
      <c r="V134" s="382"/>
      <c r="W134" s="382"/>
      <c r="X134" s="382"/>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382"/>
      <c r="AT134" s="382"/>
      <c r="AU134" s="382"/>
      <c r="AV134" s="382"/>
      <c r="AW134" s="47"/>
      <c r="AX134" s="48"/>
    </row>
    <row r="135" spans="1:50" ht="23.65" customHeight="1" x14ac:dyDescent="0.15">
      <c r="A135" s="753" t="s">
        <v>381</v>
      </c>
      <c r="B135" s="754"/>
      <c r="C135" s="754"/>
      <c r="D135" s="754"/>
      <c r="E135" s="754"/>
      <c r="F135" s="755"/>
      <c r="G135" s="324" t="s">
        <v>472</v>
      </c>
      <c r="H135" s="325"/>
      <c r="I135" s="325"/>
      <c r="J135" s="325"/>
      <c r="K135" s="325"/>
      <c r="L135" s="325"/>
      <c r="M135" s="325"/>
      <c r="N135" s="325"/>
      <c r="O135" s="325"/>
      <c r="P135" s="325"/>
      <c r="Q135" s="325"/>
      <c r="R135" s="325"/>
      <c r="S135" s="325"/>
      <c r="T135" s="325"/>
      <c r="U135" s="325"/>
      <c r="V135" s="325"/>
      <c r="W135" s="325"/>
      <c r="X135" s="325"/>
      <c r="Y135" s="325"/>
      <c r="Z135" s="325"/>
      <c r="AA135" s="325"/>
      <c r="AB135" s="325"/>
      <c r="AC135" s="325"/>
      <c r="AD135" s="325"/>
      <c r="AE135" s="325"/>
      <c r="AF135" s="325"/>
      <c r="AG135" s="325"/>
      <c r="AH135" s="325"/>
      <c r="AI135" s="325"/>
      <c r="AJ135" s="325"/>
      <c r="AK135" s="325"/>
      <c r="AL135" s="325"/>
      <c r="AM135" s="325"/>
      <c r="AN135" s="325"/>
      <c r="AO135" s="58"/>
      <c r="AP135" s="58"/>
      <c r="AQ135" s="58"/>
      <c r="AR135" s="58"/>
      <c r="AS135" s="58"/>
      <c r="AT135" s="58"/>
      <c r="AU135" s="58"/>
      <c r="AV135" s="58"/>
      <c r="AW135" s="58"/>
      <c r="AX135" s="59"/>
    </row>
    <row r="136" spans="1:50" ht="31.5" customHeight="1" x14ac:dyDescent="0.15">
      <c r="A136" s="654"/>
      <c r="B136" s="655"/>
      <c r="C136" s="655"/>
      <c r="D136" s="655"/>
      <c r="E136" s="655"/>
      <c r="F136" s="656"/>
      <c r="G136" s="32"/>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4"/>
    </row>
    <row r="137" spans="1:50" ht="31.5" customHeight="1" x14ac:dyDescent="0.15">
      <c r="A137" s="654"/>
      <c r="B137" s="655"/>
      <c r="C137" s="655"/>
      <c r="D137" s="655"/>
      <c r="E137" s="655"/>
      <c r="F137" s="656"/>
      <c r="G137" s="32"/>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4"/>
    </row>
    <row r="138" spans="1:50" ht="31.5" customHeight="1" x14ac:dyDescent="0.15">
      <c r="A138" s="654"/>
      <c r="B138" s="655"/>
      <c r="C138" s="655"/>
      <c r="D138" s="655"/>
      <c r="E138" s="655"/>
      <c r="F138" s="656"/>
      <c r="G138" s="32"/>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4"/>
    </row>
    <row r="139" spans="1:50" ht="31.5" customHeight="1" x14ac:dyDescent="0.15">
      <c r="A139" s="654"/>
      <c r="B139" s="655"/>
      <c r="C139" s="655"/>
      <c r="D139" s="655"/>
      <c r="E139" s="655"/>
      <c r="F139" s="656"/>
      <c r="G139" s="32"/>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4"/>
    </row>
    <row r="140" spans="1:50" ht="31.5" customHeight="1" x14ac:dyDescent="0.15">
      <c r="A140" s="654"/>
      <c r="B140" s="655"/>
      <c r="C140" s="655"/>
      <c r="D140" s="655"/>
      <c r="E140" s="655"/>
      <c r="F140" s="656"/>
      <c r="G140" s="32"/>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4"/>
    </row>
    <row r="141" spans="1:50" ht="31.5" customHeight="1" x14ac:dyDescent="0.15">
      <c r="A141" s="654"/>
      <c r="B141" s="655"/>
      <c r="C141" s="655"/>
      <c r="D141" s="655"/>
      <c r="E141" s="655"/>
      <c r="F141" s="656"/>
      <c r="G141" s="32"/>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4"/>
    </row>
    <row r="142" spans="1:50" ht="31.5" customHeight="1" x14ac:dyDescent="0.15">
      <c r="A142" s="654"/>
      <c r="B142" s="655"/>
      <c r="C142" s="655"/>
      <c r="D142" s="655"/>
      <c r="E142" s="655"/>
      <c r="F142" s="656"/>
      <c r="G142" s="32"/>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4"/>
    </row>
    <row r="143" spans="1:50" ht="31.5" customHeight="1" x14ac:dyDescent="0.15">
      <c r="A143" s="654"/>
      <c r="B143" s="655"/>
      <c r="C143" s="655"/>
      <c r="D143" s="655"/>
      <c r="E143" s="655"/>
      <c r="F143" s="656"/>
      <c r="G143" s="32"/>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4"/>
    </row>
    <row r="144" spans="1:50" ht="31.5" customHeight="1" x14ac:dyDescent="0.15">
      <c r="A144" s="654"/>
      <c r="B144" s="655"/>
      <c r="C144" s="655"/>
      <c r="D144" s="655"/>
      <c r="E144" s="655"/>
      <c r="F144" s="656"/>
      <c r="G144" s="32"/>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c r="AR144" s="33"/>
      <c r="AS144" s="33"/>
      <c r="AT144" s="33"/>
      <c r="AU144" s="33"/>
      <c r="AV144" s="33"/>
      <c r="AW144" s="33"/>
      <c r="AX144" s="34"/>
    </row>
    <row r="145" spans="1:50" ht="31.5" customHeight="1" x14ac:dyDescent="0.15">
      <c r="A145" s="654"/>
      <c r="B145" s="655"/>
      <c r="C145" s="655"/>
      <c r="D145" s="655"/>
      <c r="E145" s="655"/>
      <c r="F145" s="656"/>
      <c r="G145" s="32"/>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4"/>
    </row>
    <row r="146" spans="1:50" ht="31.5" customHeight="1" x14ac:dyDescent="0.15">
      <c r="A146" s="654"/>
      <c r="B146" s="655"/>
      <c r="C146" s="655"/>
      <c r="D146" s="655"/>
      <c r="E146" s="655"/>
      <c r="F146" s="656"/>
      <c r="G146" s="32"/>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4"/>
    </row>
    <row r="147" spans="1:50" ht="31.5" customHeight="1" x14ac:dyDescent="0.15">
      <c r="A147" s="654"/>
      <c r="B147" s="655"/>
      <c r="C147" s="655"/>
      <c r="D147" s="655"/>
      <c r="E147" s="655"/>
      <c r="F147" s="656"/>
      <c r="G147" s="32"/>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34"/>
    </row>
    <row r="148" spans="1:50" ht="31.5" customHeight="1" x14ac:dyDescent="0.15">
      <c r="A148" s="654"/>
      <c r="B148" s="655"/>
      <c r="C148" s="655"/>
      <c r="D148" s="655"/>
      <c r="E148" s="655"/>
      <c r="F148" s="656"/>
      <c r="G148" s="32"/>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4"/>
    </row>
    <row r="149" spans="1:50" ht="31.5" customHeight="1" x14ac:dyDescent="0.15">
      <c r="A149" s="654"/>
      <c r="B149" s="655"/>
      <c r="C149" s="655"/>
      <c r="D149" s="655"/>
      <c r="E149" s="655"/>
      <c r="F149" s="656"/>
      <c r="G149" s="32"/>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4"/>
    </row>
    <row r="150" spans="1:50" ht="31.5" customHeight="1" x14ac:dyDescent="0.15">
      <c r="A150" s="654"/>
      <c r="B150" s="655"/>
      <c r="C150" s="655"/>
      <c r="D150" s="655"/>
      <c r="E150" s="655"/>
      <c r="F150" s="656"/>
      <c r="G150" s="32"/>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4"/>
    </row>
    <row r="151" spans="1:50" ht="31.5" customHeight="1" x14ac:dyDescent="0.15">
      <c r="A151" s="654"/>
      <c r="B151" s="655"/>
      <c r="C151" s="655"/>
      <c r="D151" s="655"/>
      <c r="E151" s="655"/>
      <c r="F151" s="656"/>
      <c r="G151" s="32"/>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4"/>
    </row>
    <row r="152" spans="1:50" ht="31.5" customHeight="1" x14ac:dyDescent="0.15">
      <c r="A152" s="654"/>
      <c r="B152" s="655"/>
      <c r="C152" s="655"/>
      <c r="D152" s="655"/>
      <c r="E152" s="655"/>
      <c r="F152" s="656"/>
      <c r="G152" s="32"/>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4"/>
    </row>
    <row r="153" spans="1:50" ht="31.5" customHeight="1" x14ac:dyDescent="0.15">
      <c r="A153" s="654"/>
      <c r="B153" s="655"/>
      <c r="C153" s="655"/>
      <c r="D153" s="655"/>
      <c r="E153" s="655"/>
      <c r="F153" s="656"/>
      <c r="G153" s="32"/>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4"/>
    </row>
    <row r="154" spans="1:50" ht="31.5" customHeight="1" x14ac:dyDescent="0.15">
      <c r="A154" s="654"/>
      <c r="B154" s="655"/>
      <c r="C154" s="655"/>
      <c r="D154" s="655"/>
      <c r="E154" s="655"/>
      <c r="F154" s="656"/>
      <c r="G154" s="32"/>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4"/>
    </row>
    <row r="155" spans="1:50" ht="31.5" customHeight="1" x14ac:dyDescent="0.15">
      <c r="A155" s="654"/>
      <c r="B155" s="655"/>
      <c r="C155" s="655"/>
      <c r="D155" s="655"/>
      <c r="E155" s="655"/>
      <c r="F155" s="656"/>
      <c r="G155" s="32"/>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4"/>
    </row>
    <row r="156" spans="1:50" ht="31.5" customHeight="1" x14ac:dyDescent="0.15">
      <c r="A156" s="654"/>
      <c r="B156" s="655"/>
      <c r="C156" s="655"/>
      <c r="D156" s="655"/>
      <c r="E156" s="655"/>
      <c r="F156" s="656"/>
      <c r="G156" s="32"/>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4"/>
    </row>
    <row r="157" spans="1:50" ht="31.5" customHeight="1" x14ac:dyDescent="0.15">
      <c r="A157" s="654"/>
      <c r="B157" s="655"/>
      <c r="C157" s="655"/>
      <c r="D157" s="655"/>
      <c r="E157" s="655"/>
      <c r="F157" s="656"/>
      <c r="G157" s="32"/>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4"/>
    </row>
    <row r="158" spans="1:50" ht="31.5" customHeight="1" x14ac:dyDescent="0.15">
      <c r="A158" s="654"/>
      <c r="B158" s="655"/>
      <c r="C158" s="655"/>
      <c r="D158" s="655"/>
      <c r="E158" s="655"/>
      <c r="F158" s="656"/>
      <c r="G158" s="32"/>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3"/>
      <c r="AR158" s="33"/>
      <c r="AS158" s="33"/>
      <c r="AT158" s="33"/>
      <c r="AU158" s="33"/>
      <c r="AV158" s="33"/>
      <c r="AW158" s="33"/>
      <c r="AX158" s="34"/>
    </row>
    <row r="159" spans="1:50" ht="31.5" customHeight="1" x14ac:dyDescent="0.15">
      <c r="A159" s="654"/>
      <c r="B159" s="655"/>
      <c r="C159" s="655"/>
      <c r="D159" s="655"/>
      <c r="E159" s="655"/>
      <c r="F159" s="656"/>
      <c r="G159" s="32"/>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4"/>
    </row>
    <row r="160" spans="1:50" ht="31.5" customHeight="1" x14ac:dyDescent="0.15">
      <c r="A160" s="654"/>
      <c r="B160" s="655"/>
      <c r="C160" s="655"/>
      <c r="D160" s="655"/>
      <c r="E160" s="655"/>
      <c r="F160" s="656"/>
      <c r="G160" s="32"/>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c r="AR160" s="33"/>
      <c r="AS160" s="33"/>
      <c r="AT160" s="33"/>
      <c r="AU160" s="33"/>
      <c r="AV160" s="33"/>
      <c r="AW160" s="33"/>
      <c r="AX160" s="34"/>
    </row>
    <row r="161" spans="1:50" ht="31.5" customHeight="1" x14ac:dyDescent="0.15">
      <c r="A161" s="654"/>
      <c r="B161" s="655"/>
      <c r="C161" s="655"/>
      <c r="D161" s="655"/>
      <c r="E161" s="655"/>
      <c r="F161" s="656"/>
      <c r="G161" s="32"/>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4"/>
    </row>
    <row r="162" spans="1:50" ht="31.5" customHeight="1" x14ac:dyDescent="0.15">
      <c r="A162" s="654"/>
      <c r="B162" s="655"/>
      <c r="C162" s="655"/>
      <c r="D162" s="655"/>
      <c r="E162" s="655"/>
      <c r="F162" s="656"/>
      <c r="G162" s="32"/>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4"/>
    </row>
    <row r="163" spans="1:50" ht="31.5" customHeight="1" x14ac:dyDescent="0.15">
      <c r="A163" s="654"/>
      <c r="B163" s="655"/>
      <c r="C163" s="655"/>
      <c r="D163" s="655"/>
      <c r="E163" s="655"/>
      <c r="F163" s="656"/>
      <c r="G163" s="32"/>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4"/>
    </row>
    <row r="164" spans="1:50" ht="31.5" customHeight="1" x14ac:dyDescent="0.15">
      <c r="A164" s="654"/>
      <c r="B164" s="655"/>
      <c r="C164" s="655"/>
      <c r="D164" s="655"/>
      <c r="E164" s="655"/>
      <c r="F164" s="656"/>
      <c r="G164" s="32"/>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4"/>
    </row>
    <row r="165" spans="1:50" ht="24" customHeight="1" x14ac:dyDescent="0.15">
      <c r="A165" s="654"/>
      <c r="B165" s="655"/>
      <c r="C165" s="655"/>
      <c r="D165" s="655"/>
      <c r="E165" s="655"/>
      <c r="F165" s="656"/>
      <c r="G165" s="32"/>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4"/>
    </row>
    <row r="166" spans="1:50" ht="31.5" hidden="1" customHeight="1" x14ac:dyDescent="0.15">
      <c r="A166" s="654"/>
      <c r="B166" s="655"/>
      <c r="C166" s="655"/>
      <c r="D166" s="655"/>
      <c r="E166" s="655"/>
      <c r="F166" s="656"/>
      <c r="G166" s="32"/>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4"/>
    </row>
    <row r="167" spans="1:50" ht="31.5" hidden="1" customHeight="1" x14ac:dyDescent="0.15">
      <c r="A167" s="654"/>
      <c r="B167" s="655"/>
      <c r="C167" s="655"/>
      <c r="D167" s="655"/>
      <c r="E167" s="655"/>
      <c r="F167" s="656"/>
      <c r="G167" s="32"/>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4"/>
    </row>
    <row r="168" spans="1:50" ht="31.5" hidden="1" customHeight="1" x14ac:dyDescent="0.15">
      <c r="A168" s="654"/>
      <c r="B168" s="655"/>
      <c r="C168" s="655"/>
      <c r="D168" s="655"/>
      <c r="E168" s="655"/>
      <c r="F168" s="656"/>
      <c r="G168" s="32"/>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33"/>
      <c r="AX168" s="34"/>
    </row>
    <row r="169" spans="1:50" ht="31.5" hidden="1" customHeight="1" x14ac:dyDescent="0.15">
      <c r="A169" s="654"/>
      <c r="B169" s="655"/>
      <c r="C169" s="655"/>
      <c r="D169" s="655"/>
      <c r="E169" s="655"/>
      <c r="F169" s="656"/>
      <c r="G169" s="32"/>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4"/>
    </row>
    <row r="170" spans="1:50" ht="31.5" hidden="1" customHeight="1" x14ac:dyDescent="0.15">
      <c r="A170" s="654"/>
      <c r="B170" s="655"/>
      <c r="C170" s="655"/>
      <c r="D170" s="655"/>
      <c r="E170" s="655"/>
      <c r="F170" s="656"/>
      <c r="G170" s="32"/>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4"/>
    </row>
    <row r="171" spans="1:50" ht="31.5" hidden="1" customHeight="1" x14ac:dyDescent="0.15">
      <c r="A171" s="654"/>
      <c r="B171" s="655"/>
      <c r="C171" s="655"/>
      <c r="D171" s="655"/>
      <c r="E171" s="655"/>
      <c r="F171" s="656"/>
      <c r="G171" s="32"/>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4"/>
    </row>
    <row r="172" spans="1:50" ht="31.5" customHeight="1" x14ac:dyDescent="0.15">
      <c r="A172" s="654"/>
      <c r="B172" s="655"/>
      <c r="C172" s="655"/>
      <c r="D172" s="655"/>
      <c r="E172" s="655"/>
      <c r="F172" s="656"/>
      <c r="G172" s="32"/>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4"/>
    </row>
    <row r="173" spans="1:50" ht="31.5" customHeight="1" thickBot="1" x14ac:dyDescent="0.2">
      <c r="A173" s="756"/>
      <c r="B173" s="757"/>
      <c r="C173" s="757"/>
      <c r="D173" s="757"/>
      <c r="E173" s="757"/>
      <c r="F173" s="758"/>
      <c r="G173" s="35"/>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7"/>
    </row>
    <row r="174" spans="1:50" ht="23.1" customHeight="1" x14ac:dyDescent="0.15">
      <c r="A174" s="383" t="s">
        <v>372</v>
      </c>
      <c r="B174" s="384"/>
      <c r="C174" s="384"/>
      <c r="D174" s="384"/>
      <c r="E174" s="384"/>
      <c r="F174" s="385"/>
      <c r="G174" s="202" t="s">
        <v>361</v>
      </c>
      <c r="H174" s="203"/>
      <c r="I174" s="203"/>
      <c r="J174" s="203"/>
      <c r="K174" s="203"/>
      <c r="L174" s="203"/>
      <c r="M174" s="203"/>
      <c r="N174" s="203"/>
      <c r="O174" s="203"/>
      <c r="P174" s="203"/>
      <c r="Q174" s="203"/>
      <c r="R174" s="203"/>
      <c r="S174" s="203"/>
      <c r="T174" s="203"/>
      <c r="U174" s="203"/>
      <c r="V174" s="203"/>
      <c r="W174" s="203"/>
      <c r="X174" s="203"/>
      <c r="Y174" s="203"/>
      <c r="Z174" s="203"/>
      <c r="AA174" s="203"/>
      <c r="AB174" s="204"/>
      <c r="AC174" s="202" t="s">
        <v>362</v>
      </c>
      <c r="AD174" s="203"/>
      <c r="AE174" s="203"/>
      <c r="AF174" s="203"/>
      <c r="AG174" s="203"/>
      <c r="AH174" s="203"/>
      <c r="AI174" s="203"/>
      <c r="AJ174" s="203"/>
      <c r="AK174" s="203"/>
      <c r="AL174" s="203"/>
      <c r="AM174" s="203"/>
      <c r="AN174" s="203"/>
      <c r="AO174" s="203"/>
      <c r="AP174" s="203"/>
      <c r="AQ174" s="203"/>
      <c r="AR174" s="203"/>
      <c r="AS174" s="203"/>
      <c r="AT174" s="203"/>
      <c r="AU174" s="203"/>
      <c r="AV174" s="203"/>
      <c r="AW174" s="203"/>
      <c r="AX174" s="234"/>
    </row>
    <row r="175" spans="1:50" ht="23.1" customHeight="1" x14ac:dyDescent="0.15">
      <c r="A175" s="386"/>
      <c r="B175" s="387"/>
      <c r="C175" s="387"/>
      <c r="D175" s="387"/>
      <c r="E175" s="387"/>
      <c r="F175" s="388"/>
      <c r="G175" s="200" t="s">
        <v>17</v>
      </c>
      <c r="H175" s="201"/>
      <c r="I175" s="201"/>
      <c r="J175" s="201"/>
      <c r="K175" s="201"/>
      <c r="L175" s="232" t="s">
        <v>18</v>
      </c>
      <c r="M175" s="201"/>
      <c r="N175" s="201"/>
      <c r="O175" s="201"/>
      <c r="P175" s="201"/>
      <c r="Q175" s="201"/>
      <c r="R175" s="201"/>
      <c r="S175" s="201"/>
      <c r="T175" s="201"/>
      <c r="U175" s="201"/>
      <c r="V175" s="201"/>
      <c r="W175" s="201"/>
      <c r="X175" s="233"/>
      <c r="Y175" s="205" t="s">
        <v>19</v>
      </c>
      <c r="Z175" s="206"/>
      <c r="AA175" s="206"/>
      <c r="AB175" s="207"/>
      <c r="AC175" s="200" t="s">
        <v>17</v>
      </c>
      <c r="AD175" s="201"/>
      <c r="AE175" s="201"/>
      <c r="AF175" s="201"/>
      <c r="AG175" s="201"/>
      <c r="AH175" s="232" t="s">
        <v>18</v>
      </c>
      <c r="AI175" s="201"/>
      <c r="AJ175" s="201"/>
      <c r="AK175" s="201"/>
      <c r="AL175" s="201"/>
      <c r="AM175" s="201"/>
      <c r="AN175" s="201"/>
      <c r="AO175" s="201"/>
      <c r="AP175" s="201"/>
      <c r="AQ175" s="201"/>
      <c r="AR175" s="201"/>
      <c r="AS175" s="201"/>
      <c r="AT175" s="233"/>
      <c r="AU175" s="205" t="s">
        <v>19</v>
      </c>
      <c r="AV175" s="206"/>
      <c r="AW175" s="206"/>
      <c r="AX175" s="208"/>
    </row>
    <row r="176" spans="1:50" ht="23.1" customHeight="1" thickBot="1" x14ac:dyDescent="0.2">
      <c r="A176" s="386"/>
      <c r="B176" s="387"/>
      <c r="C176" s="387"/>
      <c r="D176" s="387"/>
      <c r="E176" s="387"/>
      <c r="F176" s="388"/>
      <c r="G176" s="219"/>
      <c r="H176" s="220"/>
      <c r="I176" s="220"/>
      <c r="J176" s="220"/>
      <c r="K176" s="221"/>
      <c r="L176" s="197"/>
      <c r="M176" s="198"/>
      <c r="N176" s="198"/>
      <c r="O176" s="198"/>
      <c r="P176" s="198"/>
      <c r="Q176" s="198"/>
      <c r="R176" s="198"/>
      <c r="S176" s="198"/>
      <c r="T176" s="198"/>
      <c r="U176" s="198"/>
      <c r="V176" s="198"/>
      <c r="W176" s="198"/>
      <c r="X176" s="199"/>
      <c r="Y176" s="156"/>
      <c r="Z176" s="157"/>
      <c r="AA176" s="157"/>
      <c r="AB176" s="326"/>
      <c r="AC176" s="219"/>
      <c r="AD176" s="220"/>
      <c r="AE176" s="220"/>
      <c r="AF176" s="220"/>
      <c r="AG176" s="221"/>
      <c r="AH176" s="197"/>
      <c r="AI176" s="198"/>
      <c r="AJ176" s="198"/>
      <c r="AK176" s="198"/>
      <c r="AL176" s="198"/>
      <c r="AM176" s="198"/>
      <c r="AN176" s="198"/>
      <c r="AO176" s="198"/>
      <c r="AP176" s="198"/>
      <c r="AQ176" s="198"/>
      <c r="AR176" s="198"/>
      <c r="AS176" s="198"/>
      <c r="AT176" s="199"/>
      <c r="AU176" s="156"/>
      <c r="AV176" s="157"/>
      <c r="AW176" s="157"/>
      <c r="AX176" s="158"/>
    </row>
    <row r="177" spans="1:50" ht="23.1" hidden="1" customHeight="1" x14ac:dyDescent="0.15">
      <c r="A177" s="386"/>
      <c r="B177" s="387"/>
      <c r="C177" s="387"/>
      <c r="D177" s="387"/>
      <c r="E177" s="387"/>
      <c r="F177" s="388"/>
      <c r="G177" s="180"/>
      <c r="H177" s="181"/>
      <c r="I177" s="181"/>
      <c r="J177" s="181"/>
      <c r="K177" s="182"/>
      <c r="L177" s="183"/>
      <c r="M177" s="184"/>
      <c r="N177" s="184"/>
      <c r="O177" s="184"/>
      <c r="P177" s="184"/>
      <c r="Q177" s="184"/>
      <c r="R177" s="184"/>
      <c r="S177" s="184"/>
      <c r="T177" s="184"/>
      <c r="U177" s="184"/>
      <c r="V177" s="184"/>
      <c r="W177" s="184"/>
      <c r="X177" s="185"/>
      <c r="Y177" s="131"/>
      <c r="Z177" s="132"/>
      <c r="AA177" s="132"/>
      <c r="AB177" s="133"/>
      <c r="AC177" s="180"/>
      <c r="AD177" s="181"/>
      <c r="AE177" s="181"/>
      <c r="AF177" s="181"/>
      <c r="AG177" s="182"/>
      <c r="AH177" s="183"/>
      <c r="AI177" s="184"/>
      <c r="AJ177" s="184"/>
      <c r="AK177" s="184"/>
      <c r="AL177" s="184"/>
      <c r="AM177" s="184"/>
      <c r="AN177" s="184"/>
      <c r="AO177" s="184"/>
      <c r="AP177" s="184"/>
      <c r="AQ177" s="184"/>
      <c r="AR177" s="184"/>
      <c r="AS177" s="184"/>
      <c r="AT177" s="185"/>
      <c r="AU177" s="131"/>
      <c r="AV177" s="132"/>
      <c r="AW177" s="132"/>
      <c r="AX177" s="179"/>
    </row>
    <row r="178" spans="1:50" ht="23.1" hidden="1" customHeight="1" x14ac:dyDescent="0.15">
      <c r="A178" s="386"/>
      <c r="B178" s="387"/>
      <c r="C178" s="387"/>
      <c r="D178" s="387"/>
      <c r="E178" s="387"/>
      <c r="F178" s="388"/>
      <c r="G178" s="180"/>
      <c r="H178" s="181"/>
      <c r="I178" s="181"/>
      <c r="J178" s="181"/>
      <c r="K178" s="182"/>
      <c r="L178" s="183"/>
      <c r="M178" s="184"/>
      <c r="N178" s="184"/>
      <c r="O178" s="184"/>
      <c r="P178" s="184"/>
      <c r="Q178" s="184"/>
      <c r="R178" s="184"/>
      <c r="S178" s="184"/>
      <c r="T178" s="184"/>
      <c r="U178" s="184"/>
      <c r="V178" s="184"/>
      <c r="W178" s="184"/>
      <c r="X178" s="185"/>
      <c r="Y178" s="131"/>
      <c r="Z178" s="132"/>
      <c r="AA178" s="132"/>
      <c r="AB178" s="133"/>
      <c r="AC178" s="180"/>
      <c r="AD178" s="181"/>
      <c r="AE178" s="181"/>
      <c r="AF178" s="181"/>
      <c r="AG178" s="182"/>
      <c r="AH178" s="183"/>
      <c r="AI178" s="184"/>
      <c r="AJ178" s="184"/>
      <c r="AK178" s="184"/>
      <c r="AL178" s="184"/>
      <c r="AM178" s="184"/>
      <c r="AN178" s="184"/>
      <c r="AO178" s="184"/>
      <c r="AP178" s="184"/>
      <c r="AQ178" s="184"/>
      <c r="AR178" s="184"/>
      <c r="AS178" s="184"/>
      <c r="AT178" s="185"/>
      <c r="AU178" s="131"/>
      <c r="AV178" s="132"/>
      <c r="AW178" s="132"/>
      <c r="AX178" s="179"/>
    </row>
    <row r="179" spans="1:50" ht="23.1" hidden="1" customHeight="1" x14ac:dyDescent="0.15">
      <c r="A179" s="386"/>
      <c r="B179" s="387"/>
      <c r="C179" s="387"/>
      <c r="D179" s="387"/>
      <c r="E179" s="387"/>
      <c r="F179" s="388"/>
      <c r="G179" s="180"/>
      <c r="H179" s="181"/>
      <c r="I179" s="181"/>
      <c r="J179" s="181"/>
      <c r="K179" s="182"/>
      <c r="L179" s="183"/>
      <c r="M179" s="184"/>
      <c r="N179" s="184"/>
      <c r="O179" s="184"/>
      <c r="P179" s="184"/>
      <c r="Q179" s="184"/>
      <c r="R179" s="184"/>
      <c r="S179" s="184"/>
      <c r="T179" s="184"/>
      <c r="U179" s="184"/>
      <c r="V179" s="184"/>
      <c r="W179" s="184"/>
      <c r="X179" s="185"/>
      <c r="Y179" s="131"/>
      <c r="Z179" s="132"/>
      <c r="AA179" s="132"/>
      <c r="AB179" s="133"/>
      <c r="AC179" s="180"/>
      <c r="AD179" s="181"/>
      <c r="AE179" s="181"/>
      <c r="AF179" s="181"/>
      <c r="AG179" s="182"/>
      <c r="AH179" s="183"/>
      <c r="AI179" s="184"/>
      <c r="AJ179" s="184"/>
      <c r="AK179" s="184"/>
      <c r="AL179" s="184"/>
      <c r="AM179" s="184"/>
      <c r="AN179" s="184"/>
      <c r="AO179" s="184"/>
      <c r="AP179" s="184"/>
      <c r="AQ179" s="184"/>
      <c r="AR179" s="184"/>
      <c r="AS179" s="184"/>
      <c r="AT179" s="185"/>
      <c r="AU179" s="131"/>
      <c r="AV179" s="132"/>
      <c r="AW179" s="132"/>
      <c r="AX179" s="179"/>
    </row>
    <row r="180" spans="1:50" ht="23.1" hidden="1" customHeight="1" x14ac:dyDescent="0.15">
      <c r="A180" s="386"/>
      <c r="B180" s="387"/>
      <c r="C180" s="387"/>
      <c r="D180" s="387"/>
      <c r="E180" s="387"/>
      <c r="F180" s="388"/>
      <c r="G180" s="180"/>
      <c r="H180" s="181"/>
      <c r="I180" s="181"/>
      <c r="J180" s="181"/>
      <c r="K180" s="182"/>
      <c r="L180" s="183"/>
      <c r="M180" s="184"/>
      <c r="N180" s="184"/>
      <c r="O180" s="184"/>
      <c r="P180" s="184"/>
      <c r="Q180" s="184"/>
      <c r="R180" s="184"/>
      <c r="S180" s="184"/>
      <c r="T180" s="184"/>
      <c r="U180" s="184"/>
      <c r="V180" s="184"/>
      <c r="W180" s="184"/>
      <c r="X180" s="185"/>
      <c r="Y180" s="131"/>
      <c r="Z180" s="132"/>
      <c r="AA180" s="132"/>
      <c r="AB180" s="133"/>
      <c r="AC180" s="180"/>
      <c r="AD180" s="181"/>
      <c r="AE180" s="181"/>
      <c r="AF180" s="181"/>
      <c r="AG180" s="182"/>
      <c r="AH180" s="183"/>
      <c r="AI180" s="184"/>
      <c r="AJ180" s="184"/>
      <c r="AK180" s="184"/>
      <c r="AL180" s="184"/>
      <c r="AM180" s="184"/>
      <c r="AN180" s="184"/>
      <c r="AO180" s="184"/>
      <c r="AP180" s="184"/>
      <c r="AQ180" s="184"/>
      <c r="AR180" s="184"/>
      <c r="AS180" s="184"/>
      <c r="AT180" s="185"/>
      <c r="AU180" s="131"/>
      <c r="AV180" s="132"/>
      <c r="AW180" s="132"/>
      <c r="AX180" s="179"/>
    </row>
    <row r="181" spans="1:50" ht="23.1" hidden="1" customHeight="1" x14ac:dyDescent="0.15">
      <c r="A181" s="386"/>
      <c r="B181" s="387"/>
      <c r="C181" s="387"/>
      <c r="D181" s="387"/>
      <c r="E181" s="387"/>
      <c r="F181" s="388"/>
      <c r="G181" s="180"/>
      <c r="H181" s="181"/>
      <c r="I181" s="181"/>
      <c r="J181" s="181"/>
      <c r="K181" s="182"/>
      <c r="L181" s="183"/>
      <c r="M181" s="184"/>
      <c r="N181" s="184"/>
      <c r="O181" s="184"/>
      <c r="P181" s="184"/>
      <c r="Q181" s="184"/>
      <c r="R181" s="184"/>
      <c r="S181" s="184"/>
      <c r="T181" s="184"/>
      <c r="U181" s="184"/>
      <c r="V181" s="184"/>
      <c r="W181" s="184"/>
      <c r="X181" s="185"/>
      <c r="Y181" s="131"/>
      <c r="Z181" s="132"/>
      <c r="AA181" s="132"/>
      <c r="AB181" s="133"/>
      <c r="AC181" s="180"/>
      <c r="AD181" s="181"/>
      <c r="AE181" s="181"/>
      <c r="AF181" s="181"/>
      <c r="AG181" s="182"/>
      <c r="AH181" s="183"/>
      <c r="AI181" s="184"/>
      <c r="AJ181" s="184"/>
      <c r="AK181" s="184"/>
      <c r="AL181" s="184"/>
      <c r="AM181" s="184"/>
      <c r="AN181" s="184"/>
      <c r="AO181" s="184"/>
      <c r="AP181" s="184"/>
      <c r="AQ181" s="184"/>
      <c r="AR181" s="184"/>
      <c r="AS181" s="184"/>
      <c r="AT181" s="185"/>
      <c r="AU181" s="131"/>
      <c r="AV181" s="132"/>
      <c r="AW181" s="132"/>
      <c r="AX181" s="179"/>
    </row>
    <row r="182" spans="1:50" ht="23.1" hidden="1" customHeight="1" x14ac:dyDescent="0.15">
      <c r="A182" s="386"/>
      <c r="B182" s="387"/>
      <c r="C182" s="387"/>
      <c r="D182" s="387"/>
      <c r="E182" s="387"/>
      <c r="F182" s="388"/>
      <c r="G182" s="180"/>
      <c r="H182" s="181"/>
      <c r="I182" s="181"/>
      <c r="J182" s="181"/>
      <c r="K182" s="182"/>
      <c r="L182" s="183"/>
      <c r="M182" s="184"/>
      <c r="N182" s="184"/>
      <c r="O182" s="184"/>
      <c r="P182" s="184"/>
      <c r="Q182" s="184"/>
      <c r="R182" s="184"/>
      <c r="S182" s="184"/>
      <c r="T182" s="184"/>
      <c r="U182" s="184"/>
      <c r="V182" s="184"/>
      <c r="W182" s="184"/>
      <c r="X182" s="185"/>
      <c r="Y182" s="131"/>
      <c r="Z182" s="132"/>
      <c r="AA182" s="132"/>
      <c r="AB182" s="133"/>
      <c r="AC182" s="180"/>
      <c r="AD182" s="181"/>
      <c r="AE182" s="181"/>
      <c r="AF182" s="181"/>
      <c r="AG182" s="182"/>
      <c r="AH182" s="183"/>
      <c r="AI182" s="184"/>
      <c r="AJ182" s="184"/>
      <c r="AK182" s="184"/>
      <c r="AL182" s="184"/>
      <c r="AM182" s="184"/>
      <c r="AN182" s="184"/>
      <c r="AO182" s="184"/>
      <c r="AP182" s="184"/>
      <c r="AQ182" s="184"/>
      <c r="AR182" s="184"/>
      <c r="AS182" s="184"/>
      <c r="AT182" s="185"/>
      <c r="AU182" s="131"/>
      <c r="AV182" s="132"/>
      <c r="AW182" s="132"/>
      <c r="AX182" s="179"/>
    </row>
    <row r="183" spans="1:50" ht="23.1" hidden="1" customHeight="1" x14ac:dyDescent="0.15">
      <c r="A183" s="386"/>
      <c r="B183" s="387"/>
      <c r="C183" s="387"/>
      <c r="D183" s="387"/>
      <c r="E183" s="387"/>
      <c r="F183" s="388"/>
      <c r="G183" s="180"/>
      <c r="H183" s="181"/>
      <c r="I183" s="181"/>
      <c r="J183" s="181"/>
      <c r="K183" s="182"/>
      <c r="L183" s="183"/>
      <c r="M183" s="184"/>
      <c r="N183" s="184"/>
      <c r="O183" s="184"/>
      <c r="P183" s="184"/>
      <c r="Q183" s="184"/>
      <c r="R183" s="184"/>
      <c r="S183" s="184"/>
      <c r="T183" s="184"/>
      <c r="U183" s="184"/>
      <c r="V183" s="184"/>
      <c r="W183" s="184"/>
      <c r="X183" s="185"/>
      <c r="Y183" s="131"/>
      <c r="Z183" s="132"/>
      <c r="AA183" s="132"/>
      <c r="AB183" s="133"/>
      <c r="AC183" s="180"/>
      <c r="AD183" s="181"/>
      <c r="AE183" s="181"/>
      <c r="AF183" s="181"/>
      <c r="AG183" s="182"/>
      <c r="AH183" s="183"/>
      <c r="AI183" s="184"/>
      <c r="AJ183" s="184"/>
      <c r="AK183" s="184"/>
      <c r="AL183" s="184"/>
      <c r="AM183" s="184"/>
      <c r="AN183" s="184"/>
      <c r="AO183" s="184"/>
      <c r="AP183" s="184"/>
      <c r="AQ183" s="184"/>
      <c r="AR183" s="184"/>
      <c r="AS183" s="184"/>
      <c r="AT183" s="185"/>
      <c r="AU183" s="131"/>
      <c r="AV183" s="132"/>
      <c r="AW183" s="132"/>
      <c r="AX183" s="179"/>
    </row>
    <row r="184" spans="1:50" ht="23.1" hidden="1" customHeight="1" x14ac:dyDescent="0.15">
      <c r="A184" s="386"/>
      <c r="B184" s="387"/>
      <c r="C184" s="387"/>
      <c r="D184" s="387"/>
      <c r="E184" s="387"/>
      <c r="F184" s="388"/>
      <c r="G184" s="180"/>
      <c r="H184" s="181"/>
      <c r="I184" s="181"/>
      <c r="J184" s="181"/>
      <c r="K184" s="182"/>
      <c r="L184" s="183"/>
      <c r="M184" s="184"/>
      <c r="N184" s="184"/>
      <c r="O184" s="184"/>
      <c r="P184" s="184"/>
      <c r="Q184" s="184"/>
      <c r="R184" s="184"/>
      <c r="S184" s="184"/>
      <c r="T184" s="184"/>
      <c r="U184" s="184"/>
      <c r="V184" s="184"/>
      <c r="W184" s="184"/>
      <c r="X184" s="185"/>
      <c r="Y184" s="131"/>
      <c r="Z184" s="132"/>
      <c r="AA184" s="132"/>
      <c r="AB184" s="133"/>
      <c r="AC184" s="180"/>
      <c r="AD184" s="181"/>
      <c r="AE184" s="181"/>
      <c r="AF184" s="181"/>
      <c r="AG184" s="182"/>
      <c r="AH184" s="183"/>
      <c r="AI184" s="184"/>
      <c r="AJ184" s="184"/>
      <c r="AK184" s="184"/>
      <c r="AL184" s="184"/>
      <c r="AM184" s="184"/>
      <c r="AN184" s="184"/>
      <c r="AO184" s="184"/>
      <c r="AP184" s="184"/>
      <c r="AQ184" s="184"/>
      <c r="AR184" s="184"/>
      <c r="AS184" s="184"/>
      <c r="AT184" s="185"/>
      <c r="AU184" s="131"/>
      <c r="AV184" s="132"/>
      <c r="AW184" s="132"/>
      <c r="AX184" s="179"/>
    </row>
    <row r="185" spans="1:50" ht="23.1" hidden="1" customHeight="1" x14ac:dyDescent="0.15">
      <c r="A185" s="386"/>
      <c r="B185" s="387"/>
      <c r="C185" s="387"/>
      <c r="D185" s="387"/>
      <c r="E185" s="387"/>
      <c r="F185" s="388"/>
      <c r="G185" s="180"/>
      <c r="H185" s="181"/>
      <c r="I185" s="181"/>
      <c r="J185" s="181"/>
      <c r="K185" s="182"/>
      <c r="L185" s="183"/>
      <c r="M185" s="184"/>
      <c r="N185" s="184"/>
      <c r="O185" s="184"/>
      <c r="P185" s="184"/>
      <c r="Q185" s="184"/>
      <c r="R185" s="184"/>
      <c r="S185" s="184"/>
      <c r="T185" s="184"/>
      <c r="U185" s="184"/>
      <c r="V185" s="184"/>
      <c r="W185" s="184"/>
      <c r="X185" s="185"/>
      <c r="Y185" s="131"/>
      <c r="Z185" s="132"/>
      <c r="AA185" s="132"/>
      <c r="AB185" s="133"/>
      <c r="AC185" s="180"/>
      <c r="AD185" s="181"/>
      <c r="AE185" s="181"/>
      <c r="AF185" s="181"/>
      <c r="AG185" s="182"/>
      <c r="AH185" s="183"/>
      <c r="AI185" s="184"/>
      <c r="AJ185" s="184"/>
      <c r="AK185" s="184"/>
      <c r="AL185" s="184"/>
      <c r="AM185" s="184"/>
      <c r="AN185" s="184"/>
      <c r="AO185" s="184"/>
      <c r="AP185" s="184"/>
      <c r="AQ185" s="184"/>
      <c r="AR185" s="184"/>
      <c r="AS185" s="184"/>
      <c r="AT185" s="185"/>
      <c r="AU185" s="131"/>
      <c r="AV185" s="132"/>
      <c r="AW185" s="132"/>
      <c r="AX185" s="179"/>
    </row>
    <row r="186" spans="1:50" ht="23.1" hidden="1" customHeight="1" thickBot="1" x14ac:dyDescent="0.2">
      <c r="A186" s="386"/>
      <c r="B186" s="387"/>
      <c r="C186" s="387"/>
      <c r="D186" s="387"/>
      <c r="E186" s="387"/>
      <c r="F186" s="388"/>
      <c r="G186" s="224" t="s">
        <v>20</v>
      </c>
      <c r="H186" s="225"/>
      <c r="I186" s="225"/>
      <c r="J186" s="225"/>
      <c r="K186" s="225"/>
      <c r="L186" s="226"/>
      <c r="M186" s="227"/>
      <c r="N186" s="227"/>
      <c r="O186" s="227"/>
      <c r="P186" s="227"/>
      <c r="Q186" s="227"/>
      <c r="R186" s="227"/>
      <c r="S186" s="227"/>
      <c r="T186" s="227"/>
      <c r="U186" s="227"/>
      <c r="V186" s="227"/>
      <c r="W186" s="227"/>
      <c r="X186" s="228"/>
      <c r="Y186" s="229">
        <f>SUM(Y176:AB185)</f>
        <v>0</v>
      </c>
      <c r="Z186" s="230"/>
      <c r="AA186" s="230"/>
      <c r="AB186" s="231"/>
      <c r="AC186" s="224" t="s">
        <v>20</v>
      </c>
      <c r="AD186" s="225"/>
      <c r="AE186" s="225"/>
      <c r="AF186" s="225"/>
      <c r="AG186" s="225"/>
      <c r="AH186" s="226"/>
      <c r="AI186" s="227"/>
      <c r="AJ186" s="227"/>
      <c r="AK186" s="227"/>
      <c r="AL186" s="227"/>
      <c r="AM186" s="227"/>
      <c r="AN186" s="227"/>
      <c r="AO186" s="227"/>
      <c r="AP186" s="227"/>
      <c r="AQ186" s="227"/>
      <c r="AR186" s="227"/>
      <c r="AS186" s="227"/>
      <c r="AT186" s="228"/>
      <c r="AU186" s="229">
        <f>SUM(AU176:AX185)</f>
        <v>0</v>
      </c>
      <c r="AV186" s="230"/>
      <c r="AW186" s="230"/>
      <c r="AX186" s="286"/>
    </row>
    <row r="187" spans="1:50" ht="23.1" hidden="1" customHeight="1" x14ac:dyDescent="0.15">
      <c r="A187" s="386"/>
      <c r="B187" s="387"/>
      <c r="C187" s="387"/>
      <c r="D187" s="387"/>
      <c r="E187" s="387"/>
      <c r="F187" s="388"/>
      <c r="G187" s="202" t="s">
        <v>364</v>
      </c>
      <c r="H187" s="203"/>
      <c r="I187" s="203"/>
      <c r="J187" s="203"/>
      <c r="K187" s="203"/>
      <c r="L187" s="203"/>
      <c r="M187" s="203"/>
      <c r="N187" s="203"/>
      <c r="O187" s="203"/>
      <c r="P187" s="203"/>
      <c r="Q187" s="203"/>
      <c r="R187" s="203"/>
      <c r="S187" s="203"/>
      <c r="T187" s="203"/>
      <c r="U187" s="203"/>
      <c r="V187" s="203"/>
      <c r="W187" s="203"/>
      <c r="X187" s="203"/>
      <c r="Y187" s="203"/>
      <c r="Z187" s="203"/>
      <c r="AA187" s="203"/>
      <c r="AB187" s="204"/>
      <c r="AC187" s="202" t="s">
        <v>363</v>
      </c>
      <c r="AD187" s="203"/>
      <c r="AE187" s="203"/>
      <c r="AF187" s="203"/>
      <c r="AG187" s="203"/>
      <c r="AH187" s="203"/>
      <c r="AI187" s="203"/>
      <c r="AJ187" s="203"/>
      <c r="AK187" s="203"/>
      <c r="AL187" s="203"/>
      <c r="AM187" s="203"/>
      <c r="AN187" s="203"/>
      <c r="AO187" s="203"/>
      <c r="AP187" s="203"/>
      <c r="AQ187" s="203"/>
      <c r="AR187" s="203"/>
      <c r="AS187" s="203"/>
      <c r="AT187" s="203"/>
      <c r="AU187" s="203"/>
      <c r="AV187" s="203"/>
      <c r="AW187" s="203"/>
      <c r="AX187" s="234"/>
    </row>
    <row r="188" spans="1:50" ht="23.1" hidden="1" customHeight="1" x14ac:dyDescent="0.15">
      <c r="A188" s="386"/>
      <c r="B188" s="387"/>
      <c r="C188" s="387"/>
      <c r="D188" s="387"/>
      <c r="E188" s="387"/>
      <c r="F188" s="388"/>
      <c r="G188" s="200" t="s">
        <v>17</v>
      </c>
      <c r="H188" s="201"/>
      <c r="I188" s="201"/>
      <c r="J188" s="201"/>
      <c r="K188" s="201"/>
      <c r="L188" s="232" t="s">
        <v>18</v>
      </c>
      <c r="M188" s="201"/>
      <c r="N188" s="201"/>
      <c r="O188" s="201"/>
      <c r="P188" s="201"/>
      <c r="Q188" s="201"/>
      <c r="R188" s="201"/>
      <c r="S188" s="201"/>
      <c r="T188" s="201"/>
      <c r="U188" s="201"/>
      <c r="V188" s="201"/>
      <c r="W188" s="201"/>
      <c r="X188" s="233"/>
      <c r="Y188" s="205" t="s">
        <v>19</v>
      </c>
      <c r="Z188" s="206"/>
      <c r="AA188" s="206"/>
      <c r="AB188" s="207"/>
      <c r="AC188" s="200" t="s">
        <v>17</v>
      </c>
      <c r="AD188" s="201"/>
      <c r="AE188" s="201"/>
      <c r="AF188" s="201"/>
      <c r="AG188" s="201"/>
      <c r="AH188" s="232" t="s">
        <v>18</v>
      </c>
      <c r="AI188" s="201"/>
      <c r="AJ188" s="201"/>
      <c r="AK188" s="201"/>
      <c r="AL188" s="201"/>
      <c r="AM188" s="201"/>
      <c r="AN188" s="201"/>
      <c r="AO188" s="201"/>
      <c r="AP188" s="201"/>
      <c r="AQ188" s="201"/>
      <c r="AR188" s="201"/>
      <c r="AS188" s="201"/>
      <c r="AT188" s="233"/>
      <c r="AU188" s="205" t="s">
        <v>19</v>
      </c>
      <c r="AV188" s="206"/>
      <c r="AW188" s="206"/>
      <c r="AX188" s="208"/>
    </row>
    <row r="189" spans="1:50" ht="23.1" hidden="1" customHeight="1" x14ac:dyDescent="0.15">
      <c r="A189" s="386"/>
      <c r="B189" s="387"/>
      <c r="C189" s="387"/>
      <c r="D189" s="387"/>
      <c r="E189" s="387"/>
      <c r="F189" s="388"/>
      <c r="G189" s="219"/>
      <c r="H189" s="220"/>
      <c r="I189" s="220"/>
      <c r="J189" s="220"/>
      <c r="K189" s="221"/>
      <c r="L189" s="197"/>
      <c r="M189" s="198"/>
      <c r="N189" s="198"/>
      <c r="O189" s="198"/>
      <c r="P189" s="198"/>
      <c r="Q189" s="198"/>
      <c r="R189" s="198"/>
      <c r="S189" s="198"/>
      <c r="T189" s="198"/>
      <c r="U189" s="198"/>
      <c r="V189" s="198"/>
      <c r="W189" s="198"/>
      <c r="X189" s="199"/>
      <c r="Y189" s="156"/>
      <c r="Z189" s="157"/>
      <c r="AA189" s="157"/>
      <c r="AB189" s="326"/>
      <c r="AC189" s="219"/>
      <c r="AD189" s="220"/>
      <c r="AE189" s="220"/>
      <c r="AF189" s="220"/>
      <c r="AG189" s="221"/>
      <c r="AH189" s="197"/>
      <c r="AI189" s="198"/>
      <c r="AJ189" s="198"/>
      <c r="AK189" s="198"/>
      <c r="AL189" s="198"/>
      <c r="AM189" s="198"/>
      <c r="AN189" s="198"/>
      <c r="AO189" s="198"/>
      <c r="AP189" s="198"/>
      <c r="AQ189" s="198"/>
      <c r="AR189" s="198"/>
      <c r="AS189" s="198"/>
      <c r="AT189" s="199"/>
      <c r="AU189" s="156"/>
      <c r="AV189" s="157"/>
      <c r="AW189" s="157"/>
      <c r="AX189" s="158"/>
    </row>
    <row r="190" spans="1:50" ht="23.1" hidden="1" customHeight="1" x14ac:dyDescent="0.15">
      <c r="A190" s="386"/>
      <c r="B190" s="387"/>
      <c r="C190" s="387"/>
      <c r="D190" s="387"/>
      <c r="E190" s="387"/>
      <c r="F190" s="388"/>
      <c r="G190" s="180"/>
      <c r="H190" s="181"/>
      <c r="I190" s="181"/>
      <c r="J190" s="181"/>
      <c r="K190" s="182"/>
      <c r="L190" s="183"/>
      <c r="M190" s="184"/>
      <c r="N190" s="184"/>
      <c r="O190" s="184"/>
      <c r="P190" s="184"/>
      <c r="Q190" s="184"/>
      <c r="R190" s="184"/>
      <c r="S190" s="184"/>
      <c r="T190" s="184"/>
      <c r="U190" s="184"/>
      <c r="V190" s="184"/>
      <c r="W190" s="184"/>
      <c r="X190" s="185"/>
      <c r="Y190" s="131"/>
      <c r="Z190" s="132"/>
      <c r="AA190" s="132"/>
      <c r="AB190" s="133"/>
      <c r="AC190" s="180"/>
      <c r="AD190" s="181"/>
      <c r="AE190" s="181"/>
      <c r="AF190" s="181"/>
      <c r="AG190" s="182"/>
      <c r="AH190" s="183"/>
      <c r="AI190" s="184"/>
      <c r="AJ190" s="184"/>
      <c r="AK190" s="184"/>
      <c r="AL190" s="184"/>
      <c r="AM190" s="184"/>
      <c r="AN190" s="184"/>
      <c r="AO190" s="184"/>
      <c r="AP190" s="184"/>
      <c r="AQ190" s="184"/>
      <c r="AR190" s="184"/>
      <c r="AS190" s="184"/>
      <c r="AT190" s="185"/>
      <c r="AU190" s="131"/>
      <c r="AV190" s="132"/>
      <c r="AW190" s="132"/>
      <c r="AX190" s="179"/>
    </row>
    <row r="191" spans="1:50" ht="23.1" hidden="1" customHeight="1" x14ac:dyDescent="0.15">
      <c r="A191" s="386"/>
      <c r="B191" s="387"/>
      <c r="C191" s="387"/>
      <c r="D191" s="387"/>
      <c r="E191" s="387"/>
      <c r="F191" s="388"/>
      <c r="G191" s="180"/>
      <c r="H191" s="181"/>
      <c r="I191" s="181"/>
      <c r="J191" s="181"/>
      <c r="K191" s="182"/>
      <c r="L191" s="183"/>
      <c r="M191" s="184"/>
      <c r="N191" s="184"/>
      <c r="O191" s="184"/>
      <c r="P191" s="184"/>
      <c r="Q191" s="184"/>
      <c r="R191" s="184"/>
      <c r="S191" s="184"/>
      <c r="T191" s="184"/>
      <c r="U191" s="184"/>
      <c r="V191" s="184"/>
      <c r="W191" s="184"/>
      <c r="X191" s="185"/>
      <c r="Y191" s="131"/>
      <c r="Z191" s="132"/>
      <c r="AA191" s="132"/>
      <c r="AB191" s="133"/>
      <c r="AC191" s="180"/>
      <c r="AD191" s="181"/>
      <c r="AE191" s="181"/>
      <c r="AF191" s="181"/>
      <c r="AG191" s="182"/>
      <c r="AH191" s="183"/>
      <c r="AI191" s="184"/>
      <c r="AJ191" s="184"/>
      <c r="AK191" s="184"/>
      <c r="AL191" s="184"/>
      <c r="AM191" s="184"/>
      <c r="AN191" s="184"/>
      <c r="AO191" s="184"/>
      <c r="AP191" s="184"/>
      <c r="AQ191" s="184"/>
      <c r="AR191" s="184"/>
      <c r="AS191" s="184"/>
      <c r="AT191" s="185"/>
      <c r="AU191" s="131"/>
      <c r="AV191" s="132"/>
      <c r="AW191" s="132"/>
      <c r="AX191" s="179"/>
    </row>
    <row r="192" spans="1:50" ht="23.1" hidden="1" customHeight="1" x14ac:dyDescent="0.15">
      <c r="A192" s="386"/>
      <c r="B192" s="387"/>
      <c r="C192" s="387"/>
      <c r="D192" s="387"/>
      <c r="E192" s="387"/>
      <c r="F192" s="388"/>
      <c r="G192" s="180"/>
      <c r="H192" s="181"/>
      <c r="I192" s="181"/>
      <c r="J192" s="181"/>
      <c r="K192" s="182"/>
      <c r="L192" s="183"/>
      <c r="M192" s="184"/>
      <c r="N192" s="184"/>
      <c r="O192" s="184"/>
      <c r="P192" s="184"/>
      <c r="Q192" s="184"/>
      <c r="R192" s="184"/>
      <c r="S192" s="184"/>
      <c r="T192" s="184"/>
      <c r="U192" s="184"/>
      <c r="V192" s="184"/>
      <c r="W192" s="184"/>
      <c r="X192" s="185"/>
      <c r="Y192" s="131"/>
      <c r="Z192" s="132"/>
      <c r="AA192" s="132"/>
      <c r="AB192" s="133"/>
      <c r="AC192" s="180"/>
      <c r="AD192" s="181"/>
      <c r="AE192" s="181"/>
      <c r="AF192" s="181"/>
      <c r="AG192" s="182"/>
      <c r="AH192" s="183"/>
      <c r="AI192" s="184"/>
      <c r="AJ192" s="184"/>
      <c r="AK192" s="184"/>
      <c r="AL192" s="184"/>
      <c r="AM192" s="184"/>
      <c r="AN192" s="184"/>
      <c r="AO192" s="184"/>
      <c r="AP192" s="184"/>
      <c r="AQ192" s="184"/>
      <c r="AR192" s="184"/>
      <c r="AS192" s="184"/>
      <c r="AT192" s="185"/>
      <c r="AU192" s="131"/>
      <c r="AV192" s="132"/>
      <c r="AW192" s="132"/>
      <c r="AX192" s="179"/>
    </row>
    <row r="193" spans="1:50" ht="23.1" hidden="1" customHeight="1" x14ac:dyDescent="0.15">
      <c r="A193" s="386"/>
      <c r="B193" s="387"/>
      <c r="C193" s="387"/>
      <c r="D193" s="387"/>
      <c r="E193" s="387"/>
      <c r="F193" s="388"/>
      <c r="G193" s="180"/>
      <c r="H193" s="181"/>
      <c r="I193" s="181"/>
      <c r="J193" s="181"/>
      <c r="K193" s="182"/>
      <c r="L193" s="183"/>
      <c r="M193" s="184"/>
      <c r="N193" s="184"/>
      <c r="O193" s="184"/>
      <c r="P193" s="184"/>
      <c r="Q193" s="184"/>
      <c r="R193" s="184"/>
      <c r="S193" s="184"/>
      <c r="T193" s="184"/>
      <c r="U193" s="184"/>
      <c r="V193" s="184"/>
      <c r="W193" s="184"/>
      <c r="X193" s="185"/>
      <c r="Y193" s="131"/>
      <c r="Z193" s="132"/>
      <c r="AA193" s="132"/>
      <c r="AB193" s="133"/>
      <c r="AC193" s="180"/>
      <c r="AD193" s="181"/>
      <c r="AE193" s="181"/>
      <c r="AF193" s="181"/>
      <c r="AG193" s="182"/>
      <c r="AH193" s="183"/>
      <c r="AI193" s="184"/>
      <c r="AJ193" s="184"/>
      <c r="AK193" s="184"/>
      <c r="AL193" s="184"/>
      <c r="AM193" s="184"/>
      <c r="AN193" s="184"/>
      <c r="AO193" s="184"/>
      <c r="AP193" s="184"/>
      <c r="AQ193" s="184"/>
      <c r="AR193" s="184"/>
      <c r="AS193" s="184"/>
      <c r="AT193" s="185"/>
      <c r="AU193" s="131"/>
      <c r="AV193" s="132"/>
      <c r="AW193" s="132"/>
      <c r="AX193" s="179"/>
    </row>
    <row r="194" spans="1:50" ht="23.1" hidden="1" customHeight="1" x14ac:dyDescent="0.15">
      <c r="A194" s="386"/>
      <c r="B194" s="387"/>
      <c r="C194" s="387"/>
      <c r="D194" s="387"/>
      <c r="E194" s="387"/>
      <c r="F194" s="388"/>
      <c r="G194" s="180"/>
      <c r="H194" s="181"/>
      <c r="I194" s="181"/>
      <c r="J194" s="181"/>
      <c r="K194" s="182"/>
      <c r="L194" s="183"/>
      <c r="M194" s="184"/>
      <c r="N194" s="184"/>
      <c r="O194" s="184"/>
      <c r="P194" s="184"/>
      <c r="Q194" s="184"/>
      <c r="R194" s="184"/>
      <c r="S194" s="184"/>
      <c r="T194" s="184"/>
      <c r="U194" s="184"/>
      <c r="V194" s="184"/>
      <c r="W194" s="184"/>
      <c r="X194" s="185"/>
      <c r="Y194" s="131"/>
      <c r="Z194" s="132"/>
      <c r="AA194" s="132"/>
      <c r="AB194" s="133"/>
      <c r="AC194" s="180"/>
      <c r="AD194" s="181"/>
      <c r="AE194" s="181"/>
      <c r="AF194" s="181"/>
      <c r="AG194" s="182"/>
      <c r="AH194" s="183"/>
      <c r="AI194" s="184"/>
      <c r="AJ194" s="184"/>
      <c r="AK194" s="184"/>
      <c r="AL194" s="184"/>
      <c r="AM194" s="184"/>
      <c r="AN194" s="184"/>
      <c r="AO194" s="184"/>
      <c r="AP194" s="184"/>
      <c r="AQ194" s="184"/>
      <c r="AR194" s="184"/>
      <c r="AS194" s="184"/>
      <c r="AT194" s="185"/>
      <c r="AU194" s="131"/>
      <c r="AV194" s="132"/>
      <c r="AW194" s="132"/>
      <c r="AX194" s="179"/>
    </row>
    <row r="195" spans="1:50" ht="23.1" hidden="1" customHeight="1" x14ac:dyDescent="0.15">
      <c r="A195" s="386"/>
      <c r="B195" s="387"/>
      <c r="C195" s="387"/>
      <c r="D195" s="387"/>
      <c r="E195" s="387"/>
      <c r="F195" s="388"/>
      <c r="G195" s="180"/>
      <c r="H195" s="181"/>
      <c r="I195" s="181"/>
      <c r="J195" s="181"/>
      <c r="K195" s="182"/>
      <c r="L195" s="183"/>
      <c r="M195" s="184"/>
      <c r="N195" s="184"/>
      <c r="O195" s="184"/>
      <c r="P195" s="184"/>
      <c r="Q195" s="184"/>
      <c r="R195" s="184"/>
      <c r="S195" s="184"/>
      <c r="T195" s="184"/>
      <c r="U195" s="184"/>
      <c r="V195" s="184"/>
      <c r="W195" s="184"/>
      <c r="X195" s="185"/>
      <c r="Y195" s="131"/>
      <c r="Z195" s="132"/>
      <c r="AA195" s="132"/>
      <c r="AB195" s="133"/>
      <c r="AC195" s="180"/>
      <c r="AD195" s="181"/>
      <c r="AE195" s="181"/>
      <c r="AF195" s="181"/>
      <c r="AG195" s="182"/>
      <c r="AH195" s="183"/>
      <c r="AI195" s="184"/>
      <c r="AJ195" s="184"/>
      <c r="AK195" s="184"/>
      <c r="AL195" s="184"/>
      <c r="AM195" s="184"/>
      <c r="AN195" s="184"/>
      <c r="AO195" s="184"/>
      <c r="AP195" s="184"/>
      <c r="AQ195" s="184"/>
      <c r="AR195" s="184"/>
      <c r="AS195" s="184"/>
      <c r="AT195" s="185"/>
      <c r="AU195" s="131"/>
      <c r="AV195" s="132"/>
      <c r="AW195" s="132"/>
      <c r="AX195" s="179"/>
    </row>
    <row r="196" spans="1:50" ht="23.1" hidden="1" customHeight="1" x14ac:dyDescent="0.15">
      <c r="A196" s="386"/>
      <c r="B196" s="387"/>
      <c r="C196" s="387"/>
      <c r="D196" s="387"/>
      <c r="E196" s="387"/>
      <c r="F196" s="388"/>
      <c r="G196" s="180"/>
      <c r="H196" s="181"/>
      <c r="I196" s="181"/>
      <c r="J196" s="181"/>
      <c r="K196" s="182"/>
      <c r="L196" s="183"/>
      <c r="M196" s="184"/>
      <c r="N196" s="184"/>
      <c r="O196" s="184"/>
      <c r="P196" s="184"/>
      <c r="Q196" s="184"/>
      <c r="R196" s="184"/>
      <c r="S196" s="184"/>
      <c r="T196" s="184"/>
      <c r="U196" s="184"/>
      <c r="V196" s="184"/>
      <c r="W196" s="184"/>
      <c r="X196" s="185"/>
      <c r="Y196" s="131"/>
      <c r="Z196" s="132"/>
      <c r="AA196" s="132"/>
      <c r="AB196" s="133"/>
      <c r="AC196" s="180"/>
      <c r="AD196" s="181"/>
      <c r="AE196" s="181"/>
      <c r="AF196" s="181"/>
      <c r="AG196" s="182"/>
      <c r="AH196" s="183"/>
      <c r="AI196" s="184"/>
      <c r="AJ196" s="184"/>
      <c r="AK196" s="184"/>
      <c r="AL196" s="184"/>
      <c r="AM196" s="184"/>
      <c r="AN196" s="184"/>
      <c r="AO196" s="184"/>
      <c r="AP196" s="184"/>
      <c r="AQ196" s="184"/>
      <c r="AR196" s="184"/>
      <c r="AS196" s="184"/>
      <c r="AT196" s="185"/>
      <c r="AU196" s="131"/>
      <c r="AV196" s="132"/>
      <c r="AW196" s="132"/>
      <c r="AX196" s="179"/>
    </row>
    <row r="197" spans="1:50" ht="23.1" hidden="1" customHeight="1" x14ac:dyDescent="0.15">
      <c r="A197" s="386"/>
      <c r="B197" s="387"/>
      <c r="C197" s="387"/>
      <c r="D197" s="387"/>
      <c r="E197" s="387"/>
      <c r="F197" s="388"/>
      <c r="G197" s="180"/>
      <c r="H197" s="181"/>
      <c r="I197" s="181"/>
      <c r="J197" s="181"/>
      <c r="K197" s="182"/>
      <c r="L197" s="183"/>
      <c r="M197" s="184"/>
      <c r="N197" s="184"/>
      <c r="O197" s="184"/>
      <c r="P197" s="184"/>
      <c r="Q197" s="184"/>
      <c r="R197" s="184"/>
      <c r="S197" s="184"/>
      <c r="T197" s="184"/>
      <c r="U197" s="184"/>
      <c r="V197" s="184"/>
      <c r="W197" s="184"/>
      <c r="X197" s="185"/>
      <c r="Y197" s="131"/>
      <c r="Z197" s="132"/>
      <c r="AA197" s="132"/>
      <c r="AB197" s="133"/>
      <c r="AC197" s="180"/>
      <c r="AD197" s="181"/>
      <c r="AE197" s="181"/>
      <c r="AF197" s="181"/>
      <c r="AG197" s="182"/>
      <c r="AH197" s="183"/>
      <c r="AI197" s="184"/>
      <c r="AJ197" s="184"/>
      <c r="AK197" s="184"/>
      <c r="AL197" s="184"/>
      <c r="AM197" s="184"/>
      <c r="AN197" s="184"/>
      <c r="AO197" s="184"/>
      <c r="AP197" s="184"/>
      <c r="AQ197" s="184"/>
      <c r="AR197" s="184"/>
      <c r="AS197" s="184"/>
      <c r="AT197" s="185"/>
      <c r="AU197" s="131"/>
      <c r="AV197" s="132"/>
      <c r="AW197" s="132"/>
      <c r="AX197" s="179"/>
    </row>
    <row r="198" spans="1:50" ht="23.1" hidden="1" customHeight="1" x14ac:dyDescent="0.15">
      <c r="A198" s="386"/>
      <c r="B198" s="387"/>
      <c r="C198" s="387"/>
      <c r="D198" s="387"/>
      <c r="E198" s="387"/>
      <c r="F198" s="388"/>
      <c r="G198" s="180"/>
      <c r="H198" s="181"/>
      <c r="I198" s="181"/>
      <c r="J198" s="181"/>
      <c r="K198" s="182"/>
      <c r="L198" s="183"/>
      <c r="M198" s="184"/>
      <c r="N198" s="184"/>
      <c r="O198" s="184"/>
      <c r="P198" s="184"/>
      <c r="Q198" s="184"/>
      <c r="R198" s="184"/>
      <c r="S198" s="184"/>
      <c r="T198" s="184"/>
      <c r="U198" s="184"/>
      <c r="V198" s="184"/>
      <c r="W198" s="184"/>
      <c r="X198" s="185"/>
      <c r="Y198" s="131"/>
      <c r="Z198" s="132"/>
      <c r="AA198" s="132"/>
      <c r="AB198" s="133"/>
      <c r="AC198" s="180"/>
      <c r="AD198" s="181"/>
      <c r="AE198" s="181"/>
      <c r="AF198" s="181"/>
      <c r="AG198" s="182"/>
      <c r="AH198" s="183"/>
      <c r="AI198" s="184"/>
      <c r="AJ198" s="184"/>
      <c r="AK198" s="184"/>
      <c r="AL198" s="184"/>
      <c r="AM198" s="184"/>
      <c r="AN198" s="184"/>
      <c r="AO198" s="184"/>
      <c r="AP198" s="184"/>
      <c r="AQ198" s="184"/>
      <c r="AR198" s="184"/>
      <c r="AS198" s="184"/>
      <c r="AT198" s="185"/>
      <c r="AU198" s="131"/>
      <c r="AV198" s="132"/>
      <c r="AW198" s="132"/>
      <c r="AX198" s="179"/>
    </row>
    <row r="199" spans="1:50" ht="23.1" hidden="1" customHeight="1" thickBot="1" x14ac:dyDescent="0.2">
      <c r="A199" s="386"/>
      <c r="B199" s="387"/>
      <c r="C199" s="387"/>
      <c r="D199" s="387"/>
      <c r="E199" s="387"/>
      <c r="F199" s="388"/>
      <c r="G199" s="224" t="s">
        <v>20</v>
      </c>
      <c r="H199" s="225"/>
      <c r="I199" s="225"/>
      <c r="J199" s="225"/>
      <c r="K199" s="225"/>
      <c r="L199" s="226"/>
      <c r="M199" s="227"/>
      <c r="N199" s="227"/>
      <c r="O199" s="227"/>
      <c r="P199" s="227"/>
      <c r="Q199" s="227"/>
      <c r="R199" s="227"/>
      <c r="S199" s="227"/>
      <c r="T199" s="227"/>
      <c r="U199" s="227"/>
      <c r="V199" s="227"/>
      <c r="W199" s="227"/>
      <c r="X199" s="228"/>
      <c r="Y199" s="229">
        <f>SUM(Y189:AB198)</f>
        <v>0</v>
      </c>
      <c r="Z199" s="230"/>
      <c r="AA199" s="230"/>
      <c r="AB199" s="231"/>
      <c r="AC199" s="224" t="s">
        <v>20</v>
      </c>
      <c r="AD199" s="225"/>
      <c r="AE199" s="225"/>
      <c r="AF199" s="225"/>
      <c r="AG199" s="225"/>
      <c r="AH199" s="226"/>
      <c r="AI199" s="227"/>
      <c r="AJ199" s="227"/>
      <c r="AK199" s="227"/>
      <c r="AL199" s="227"/>
      <c r="AM199" s="227"/>
      <c r="AN199" s="227"/>
      <c r="AO199" s="227"/>
      <c r="AP199" s="227"/>
      <c r="AQ199" s="227"/>
      <c r="AR199" s="227"/>
      <c r="AS199" s="227"/>
      <c r="AT199" s="228"/>
      <c r="AU199" s="229">
        <f>SUM(AU189:AX198)</f>
        <v>0</v>
      </c>
      <c r="AV199" s="230"/>
      <c r="AW199" s="230"/>
      <c r="AX199" s="286"/>
    </row>
    <row r="200" spans="1:50" ht="23.1" customHeight="1" x14ac:dyDescent="0.15">
      <c r="A200" s="386"/>
      <c r="B200" s="387"/>
      <c r="C200" s="387"/>
      <c r="D200" s="387"/>
      <c r="E200" s="387"/>
      <c r="F200" s="388"/>
      <c r="G200" s="202" t="s">
        <v>451</v>
      </c>
      <c r="H200" s="203"/>
      <c r="I200" s="203"/>
      <c r="J200" s="203"/>
      <c r="K200" s="203"/>
      <c r="L200" s="203"/>
      <c r="M200" s="203"/>
      <c r="N200" s="203"/>
      <c r="O200" s="203"/>
      <c r="P200" s="203"/>
      <c r="Q200" s="203"/>
      <c r="R200" s="203"/>
      <c r="S200" s="203"/>
      <c r="T200" s="203"/>
      <c r="U200" s="203"/>
      <c r="V200" s="203"/>
      <c r="W200" s="203"/>
      <c r="X200" s="203"/>
      <c r="Y200" s="203"/>
      <c r="Z200" s="203"/>
      <c r="AA200" s="203"/>
      <c r="AB200" s="204"/>
      <c r="AC200" s="202" t="s">
        <v>365</v>
      </c>
      <c r="AD200" s="203"/>
      <c r="AE200" s="203"/>
      <c r="AF200" s="203"/>
      <c r="AG200" s="203"/>
      <c r="AH200" s="203"/>
      <c r="AI200" s="203"/>
      <c r="AJ200" s="203"/>
      <c r="AK200" s="203"/>
      <c r="AL200" s="203"/>
      <c r="AM200" s="203"/>
      <c r="AN200" s="203"/>
      <c r="AO200" s="203"/>
      <c r="AP200" s="203"/>
      <c r="AQ200" s="203"/>
      <c r="AR200" s="203"/>
      <c r="AS200" s="203"/>
      <c r="AT200" s="203"/>
      <c r="AU200" s="203"/>
      <c r="AV200" s="203"/>
      <c r="AW200" s="203"/>
      <c r="AX200" s="234"/>
    </row>
    <row r="201" spans="1:50" ht="23.1" customHeight="1" x14ac:dyDescent="0.15">
      <c r="A201" s="386"/>
      <c r="B201" s="387"/>
      <c r="C201" s="387"/>
      <c r="D201" s="387"/>
      <c r="E201" s="387"/>
      <c r="F201" s="388"/>
      <c r="G201" s="200" t="s">
        <v>17</v>
      </c>
      <c r="H201" s="201"/>
      <c r="I201" s="201"/>
      <c r="J201" s="201"/>
      <c r="K201" s="201"/>
      <c r="L201" s="232" t="s">
        <v>18</v>
      </c>
      <c r="M201" s="201"/>
      <c r="N201" s="201"/>
      <c r="O201" s="201"/>
      <c r="P201" s="201"/>
      <c r="Q201" s="201"/>
      <c r="R201" s="201"/>
      <c r="S201" s="201"/>
      <c r="T201" s="201"/>
      <c r="U201" s="201"/>
      <c r="V201" s="201"/>
      <c r="W201" s="201"/>
      <c r="X201" s="233"/>
      <c r="Y201" s="205" t="s">
        <v>19</v>
      </c>
      <c r="Z201" s="206"/>
      <c r="AA201" s="206"/>
      <c r="AB201" s="207"/>
      <c r="AC201" s="200" t="s">
        <v>17</v>
      </c>
      <c r="AD201" s="201"/>
      <c r="AE201" s="201"/>
      <c r="AF201" s="201"/>
      <c r="AG201" s="201"/>
      <c r="AH201" s="232" t="s">
        <v>18</v>
      </c>
      <c r="AI201" s="201"/>
      <c r="AJ201" s="201"/>
      <c r="AK201" s="201"/>
      <c r="AL201" s="201"/>
      <c r="AM201" s="201"/>
      <c r="AN201" s="201"/>
      <c r="AO201" s="201"/>
      <c r="AP201" s="201"/>
      <c r="AQ201" s="201"/>
      <c r="AR201" s="201"/>
      <c r="AS201" s="201"/>
      <c r="AT201" s="233"/>
      <c r="AU201" s="205" t="s">
        <v>19</v>
      </c>
      <c r="AV201" s="206"/>
      <c r="AW201" s="206"/>
      <c r="AX201" s="208"/>
    </row>
    <row r="202" spans="1:50" ht="23.1" customHeight="1" x14ac:dyDescent="0.15">
      <c r="A202" s="386"/>
      <c r="B202" s="387"/>
      <c r="C202" s="387"/>
      <c r="D202" s="387"/>
      <c r="E202" s="387"/>
      <c r="F202" s="388"/>
      <c r="G202" s="219" t="s">
        <v>452</v>
      </c>
      <c r="H202" s="220"/>
      <c r="I202" s="220"/>
      <c r="J202" s="220"/>
      <c r="K202" s="221"/>
      <c r="L202" s="197" t="s">
        <v>453</v>
      </c>
      <c r="M202" s="198"/>
      <c r="N202" s="198"/>
      <c r="O202" s="198"/>
      <c r="P202" s="198"/>
      <c r="Q202" s="198"/>
      <c r="R202" s="198"/>
      <c r="S202" s="198"/>
      <c r="T202" s="198"/>
      <c r="U202" s="198"/>
      <c r="V202" s="198"/>
      <c r="W202" s="198"/>
      <c r="X202" s="199"/>
      <c r="Y202" s="156">
        <v>1.2</v>
      </c>
      <c r="Z202" s="157"/>
      <c r="AA202" s="157"/>
      <c r="AB202" s="326"/>
      <c r="AC202" s="219"/>
      <c r="AD202" s="220"/>
      <c r="AE202" s="220"/>
      <c r="AF202" s="220"/>
      <c r="AG202" s="221"/>
      <c r="AH202" s="197"/>
      <c r="AI202" s="198"/>
      <c r="AJ202" s="198"/>
      <c r="AK202" s="198"/>
      <c r="AL202" s="198"/>
      <c r="AM202" s="198"/>
      <c r="AN202" s="198"/>
      <c r="AO202" s="198"/>
      <c r="AP202" s="198"/>
      <c r="AQ202" s="198"/>
      <c r="AR202" s="198"/>
      <c r="AS202" s="198"/>
      <c r="AT202" s="199"/>
      <c r="AU202" s="156"/>
      <c r="AV202" s="157"/>
      <c r="AW202" s="157"/>
      <c r="AX202" s="158"/>
    </row>
    <row r="203" spans="1:50" ht="23.1" hidden="1" customHeight="1" x14ac:dyDescent="0.15">
      <c r="A203" s="386"/>
      <c r="B203" s="387"/>
      <c r="C203" s="387"/>
      <c r="D203" s="387"/>
      <c r="E203" s="387"/>
      <c r="F203" s="388"/>
      <c r="G203" s="180"/>
      <c r="H203" s="181"/>
      <c r="I203" s="181"/>
      <c r="J203" s="181"/>
      <c r="K203" s="182"/>
      <c r="L203" s="183"/>
      <c r="M203" s="184"/>
      <c r="N203" s="184"/>
      <c r="O203" s="184"/>
      <c r="P203" s="184"/>
      <c r="Q203" s="184"/>
      <c r="R203" s="184"/>
      <c r="S203" s="184"/>
      <c r="T203" s="184"/>
      <c r="U203" s="184"/>
      <c r="V203" s="184"/>
      <c r="W203" s="184"/>
      <c r="X203" s="185"/>
      <c r="Y203" s="131"/>
      <c r="Z203" s="132"/>
      <c r="AA203" s="132"/>
      <c r="AB203" s="133"/>
      <c r="AC203" s="180"/>
      <c r="AD203" s="181"/>
      <c r="AE203" s="181"/>
      <c r="AF203" s="181"/>
      <c r="AG203" s="182"/>
      <c r="AH203" s="183"/>
      <c r="AI203" s="184"/>
      <c r="AJ203" s="184"/>
      <c r="AK203" s="184"/>
      <c r="AL203" s="184"/>
      <c r="AM203" s="184"/>
      <c r="AN203" s="184"/>
      <c r="AO203" s="184"/>
      <c r="AP203" s="184"/>
      <c r="AQ203" s="184"/>
      <c r="AR203" s="184"/>
      <c r="AS203" s="184"/>
      <c r="AT203" s="185"/>
      <c r="AU203" s="131"/>
      <c r="AV203" s="132"/>
      <c r="AW203" s="132"/>
      <c r="AX203" s="179"/>
    </row>
    <row r="204" spans="1:50" ht="23.1" hidden="1" customHeight="1" x14ac:dyDescent="0.15">
      <c r="A204" s="386"/>
      <c r="B204" s="387"/>
      <c r="C204" s="387"/>
      <c r="D204" s="387"/>
      <c r="E204" s="387"/>
      <c r="F204" s="388"/>
      <c r="G204" s="180"/>
      <c r="H204" s="181"/>
      <c r="I204" s="181"/>
      <c r="J204" s="181"/>
      <c r="K204" s="182"/>
      <c r="L204" s="183"/>
      <c r="M204" s="184"/>
      <c r="N204" s="184"/>
      <c r="O204" s="184"/>
      <c r="P204" s="184"/>
      <c r="Q204" s="184"/>
      <c r="R204" s="184"/>
      <c r="S204" s="184"/>
      <c r="T204" s="184"/>
      <c r="U204" s="184"/>
      <c r="V204" s="184"/>
      <c r="W204" s="184"/>
      <c r="X204" s="185"/>
      <c r="Y204" s="131"/>
      <c r="Z204" s="132"/>
      <c r="AA204" s="132"/>
      <c r="AB204" s="133"/>
      <c r="AC204" s="180"/>
      <c r="AD204" s="181"/>
      <c r="AE204" s="181"/>
      <c r="AF204" s="181"/>
      <c r="AG204" s="182"/>
      <c r="AH204" s="183"/>
      <c r="AI204" s="184"/>
      <c r="AJ204" s="184"/>
      <c r="AK204" s="184"/>
      <c r="AL204" s="184"/>
      <c r="AM204" s="184"/>
      <c r="AN204" s="184"/>
      <c r="AO204" s="184"/>
      <c r="AP204" s="184"/>
      <c r="AQ204" s="184"/>
      <c r="AR204" s="184"/>
      <c r="AS204" s="184"/>
      <c r="AT204" s="185"/>
      <c r="AU204" s="131"/>
      <c r="AV204" s="132"/>
      <c r="AW204" s="132"/>
      <c r="AX204" s="179"/>
    </row>
    <row r="205" spans="1:50" ht="23.1" hidden="1" customHeight="1" x14ac:dyDescent="0.15">
      <c r="A205" s="386"/>
      <c r="B205" s="387"/>
      <c r="C205" s="387"/>
      <c r="D205" s="387"/>
      <c r="E205" s="387"/>
      <c r="F205" s="388"/>
      <c r="G205" s="180"/>
      <c r="H205" s="181"/>
      <c r="I205" s="181"/>
      <c r="J205" s="181"/>
      <c r="K205" s="182"/>
      <c r="L205" s="183"/>
      <c r="M205" s="184"/>
      <c r="N205" s="184"/>
      <c r="O205" s="184"/>
      <c r="P205" s="184"/>
      <c r="Q205" s="184"/>
      <c r="R205" s="184"/>
      <c r="S205" s="184"/>
      <c r="T205" s="184"/>
      <c r="U205" s="184"/>
      <c r="V205" s="184"/>
      <c r="W205" s="184"/>
      <c r="X205" s="185"/>
      <c r="Y205" s="131"/>
      <c r="Z205" s="132"/>
      <c r="AA205" s="132"/>
      <c r="AB205" s="133"/>
      <c r="AC205" s="180"/>
      <c r="AD205" s="181"/>
      <c r="AE205" s="181"/>
      <c r="AF205" s="181"/>
      <c r="AG205" s="182"/>
      <c r="AH205" s="183"/>
      <c r="AI205" s="184"/>
      <c r="AJ205" s="184"/>
      <c r="AK205" s="184"/>
      <c r="AL205" s="184"/>
      <c r="AM205" s="184"/>
      <c r="AN205" s="184"/>
      <c r="AO205" s="184"/>
      <c r="AP205" s="184"/>
      <c r="AQ205" s="184"/>
      <c r="AR205" s="184"/>
      <c r="AS205" s="184"/>
      <c r="AT205" s="185"/>
      <c r="AU205" s="131"/>
      <c r="AV205" s="132"/>
      <c r="AW205" s="132"/>
      <c r="AX205" s="179"/>
    </row>
    <row r="206" spans="1:50" ht="23.1" hidden="1" customHeight="1" x14ac:dyDescent="0.15">
      <c r="A206" s="386"/>
      <c r="B206" s="387"/>
      <c r="C206" s="387"/>
      <c r="D206" s="387"/>
      <c r="E206" s="387"/>
      <c r="F206" s="388"/>
      <c r="G206" s="180"/>
      <c r="H206" s="181"/>
      <c r="I206" s="181"/>
      <c r="J206" s="181"/>
      <c r="K206" s="182"/>
      <c r="L206" s="183"/>
      <c r="M206" s="184"/>
      <c r="N206" s="184"/>
      <c r="O206" s="184"/>
      <c r="P206" s="184"/>
      <c r="Q206" s="184"/>
      <c r="R206" s="184"/>
      <c r="S206" s="184"/>
      <c r="T206" s="184"/>
      <c r="U206" s="184"/>
      <c r="V206" s="184"/>
      <c r="W206" s="184"/>
      <c r="X206" s="185"/>
      <c r="Y206" s="131"/>
      <c r="Z206" s="132"/>
      <c r="AA206" s="132"/>
      <c r="AB206" s="133"/>
      <c r="AC206" s="180"/>
      <c r="AD206" s="181"/>
      <c r="AE206" s="181"/>
      <c r="AF206" s="181"/>
      <c r="AG206" s="182"/>
      <c r="AH206" s="183"/>
      <c r="AI206" s="184"/>
      <c r="AJ206" s="184"/>
      <c r="AK206" s="184"/>
      <c r="AL206" s="184"/>
      <c r="AM206" s="184"/>
      <c r="AN206" s="184"/>
      <c r="AO206" s="184"/>
      <c r="AP206" s="184"/>
      <c r="AQ206" s="184"/>
      <c r="AR206" s="184"/>
      <c r="AS206" s="184"/>
      <c r="AT206" s="185"/>
      <c r="AU206" s="131"/>
      <c r="AV206" s="132"/>
      <c r="AW206" s="132"/>
      <c r="AX206" s="179"/>
    </row>
    <row r="207" spans="1:50" ht="23.1" hidden="1" customHeight="1" x14ac:dyDescent="0.15">
      <c r="A207" s="386"/>
      <c r="B207" s="387"/>
      <c r="C207" s="387"/>
      <c r="D207" s="387"/>
      <c r="E207" s="387"/>
      <c r="F207" s="388"/>
      <c r="G207" s="180"/>
      <c r="H207" s="181"/>
      <c r="I207" s="181"/>
      <c r="J207" s="181"/>
      <c r="K207" s="182"/>
      <c r="L207" s="183"/>
      <c r="M207" s="184"/>
      <c r="N207" s="184"/>
      <c r="O207" s="184"/>
      <c r="P207" s="184"/>
      <c r="Q207" s="184"/>
      <c r="R207" s="184"/>
      <c r="S207" s="184"/>
      <c r="T207" s="184"/>
      <c r="U207" s="184"/>
      <c r="V207" s="184"/>
      <c r="W207" s="184"/>
      <c r="X207" s="185"/>
      <c r="Y207" s="131"/>
      <c r="Z207" s="132"/>
      <c r="AA207" s="132"/>
      <c r="AB207" s="133"/>
      <c r="AC207" s="180"/>
      <c r="AD207" s="181"/>
      <c r="AE207" s="181"/>
      <c r="AF207" s="181"/>
      <c r="AG207" s="182"/>
      <c r="AH207" s="183"/>
      <c r="AI207" s="184"/>
      <c r="AJ207" s="184"/>
      <c r="AK207" s="184"/>
      <c r="AL207" s="184"/>
      <c r="AM207" s="184"/>
      <c r="AN207" s="184"/>
      <c r="AO207" s="184"/>
      <c r="AP207" s="184"/>
      <c r="AQ207" s="184"/>
      <c r="AR207" s="184"/>
      <c r="AS207" s="184"/>
      <c r="AT207" s="185"/>
      <c r="AU207" s="131"/>
      <c r="AV207" s="132"/>
      <c r="AW207" s="132"/>
      <c r="AX207" s="179"/>
    </row>
    <row r="208" spans="1:50" ht="23.1" hidden="1" customHeight="1" x14ac:dyDescent="0.15">
      <c r="A208" s="386"/>
      <c r="B208" s="387"/>
      <c r="C208" s="387"/>
      <c r="D208" s="387"/>
      <c r="E208" s="387"/>
      <c r="F208" s="388"/>
      <c r="G208" s="180"/>
      <c r="H208" s="181"/>
      <c r="I208" s="181"/>
      <c r="J208" s="181"/>
      <c r="K208" s="182"/>
      <c r="L208" s="183"/>
      <c r="M208" s="184"/>
      <c r="N208" s="184"/>
      <c r="O208" s="184"/>
      <c r="P208" s="184"/>
      <c r="Q208" s="184"/>
      <c r="R208" s="184"/>
      <c r="S208" s="184"/>
      <c r="T208" s="184"/>
      <c r="U208" s="184"/>
      <c r="V208" s="184"/>
      <c r="W208" s="184"/>
      <c r="X208" s="185"/>
      <c r="Y208" s="131"/>
      <c r="Z208" s="132"/>
      <c r="AA208" s="132"/>
      <c r="AB208" s="133"/>
      <c r="AC208" s="180"/>
      <c r="AD208" s="181"/>
      <c r="AE208" s="181"/>
      <c r="AF208" s="181"/>
      <c r="AG208" s="182"/>
      <c r="AH208" s="183"/>
      <c r="AI208" s="184"/>
      <c r="AJ208" s="184"/>
      <c r="AK208" s="184"/>
      <c r="AL208" s="184"/>
      <c r="AM208" s="184"/>
      <c r="AN208" s="184"/>
      <c r="AO208" s="184"/>
      <c r="AP208" s="184"/>
      <c r="AQ208" s="184"/>
      <c r="AR208" s="184"/>
      <c r="AS208" s="184"/>
      <c r="AT208" s="185"/>
      <c r="AU208" s="131"/>
      <c r="AV208" s="132"/>
      <c r="AW208" s="132"/>
      <c r="AX208" s="179"/>
    </row>
    <row r="209" spans="1:50" ht="23.1" hidden="1" customHeight="1" x14ac:dyDescent="0.15">
      <c r="A209" s="386"/>
      <c r="B209" s="387"/>
      <c r="C209" s="387"/>
      <c r="D209" s="387"/>
      <c r="E209" s="387"/>
      <c r="F209" s="388"/>
      <c r="G209" s="180"/>
      <c r="H209" s="181"/>
      <c r="I209" s="181"/>
      <c r="J209" s="181"/>
      <c r="K209" s="182"/>
      <c r="L209" s="183"/>
      <c r="M209" s="184"/>
      <c r="N209" s="184"/>
      <c r="O209" s="184"/>
      <c r="P209" s="184"/>
      <c r="Q209" s="184"/>
      <c r="R209" s="184"/>
      <c r="S209" s="184"/>
      <c r="T209" s="184"/>
      <c r="U209" s="184"/>
      <c r="V209" s="184"/>
      <c r="W209" s="184"/>
      <c r="X209" s="185"/>
      <c r="Y209" s="131"/>
      <c r="Z209" s="132"/>
      <c r="AA209" s="132"/>
      <c r="AB209" s="133"/>
      <c r="AC209" s="180"/>
      <c r="AD209" s="181"/>
      <c r="AE209" s="181"/>
      <c r="AF209" s="181"/>
      <c r="AG209" s="182"/>
      <c r="AH209" s="183"/>
      <c r="AI209" s="184"/>
      <c r="AJ209" s="184"/>
      <c r="AK209" s="184"/>
      <c r="AL209" s="184"/>
      <c r="AM209" s="184"/>
      <c r="AN209" s="184"/>
      <c r="AO209" s="184"/>
      <c r="AP209" s="184"/>
      <c r="AQ209" s="184"/>
      <c r="AR209" s="184"/>
      <c r="AS209" s="184"/>
      <c r="AT209" s="185"/>
      <c r="AU209" s="131"/>
      <c r="AV209" s="132"/>
      <c r="AW209" s="132"/>
      <c r="AX209" s="179"/>
    </row>
    <row r="210" spans="1:50" ht="23.1" hidden="1" customHeight="1" x14ac:dyDescent="0.15">
      <c r="A210" s="386"/>
      <c r="B210" s="387"/>
      <c r="C210" s="387"/>
      <c r="D210" s="387"/>
      <c r="E210" s="387"/>
      <c r="F210" s="388"/>
      <c r="G210" s="180"/>
      <c r="H210" s="181"/>
      <c r="I210" s="181"/>
      <c r="J210" s="181"/>
      <c r="K210" s="182"/>
      <c r="L210" s="183"/>
      <c r="M210" s="184"/>
      <c r="N210" s="184"/>
      <c r="O210" s="184"/>
      <c r="P210" s="184"/>
      <c r="Q210" s="184"/>
      <c r="R210" s="184"/>
      <c r="S210" s="184"/>
      <c r="T210" s="184"/>
      <c r="U210" s="184"/>
      <c r="V210" s="184"/>
      <c r="W210" s="184"/>
      <c r="X210" s="185"/>
      <c r="Y210" s="131"/>
      <c r="Z210" s="132"/>
      <c r="AA210" s="132"/>
      <c r="AB210" s="133"/>
      <c r="AC210" s="180"/>
      <c r="AD210" s="181"/>
      <c r="AE210" s="181"/>
      <c r="AF210" s="181"/>
      <c r="AG210" s="182"/>
      <c r="AH210" s="183"/>
      <c r="AI210" s="184"/>
      <c r="AJ210" s="184"/>
      <c r="AK210" s="184"/>
      <c r="AL210" s="184"/>
      <c r="AM210" s="184"/>
      <c r="AN210" s="184"/>
      <c r="AO210" s="184"/>
      <c r="AP210" s="184"/>
      <c r="AQ210" s="184"/>
      <c r="AR210" s="184"/>
      <c r="AS210" s="184"/>
      <c r="AT210" s="185"/>
      <c r="AU210" s="131"/>
      <c r="AV210" s="132"/>
      <c r="AW210" s="132"/>
      <c r="AX210" s="179"/>
    </row>
    <row r="211" spans="1:50" ht="23.1" hidden="1" customHeight="1" x14ac:dyDescent="0.15">
      <c r="A211" s="386"/>
      <c r="B211" s="387"/>
      <c r="C211" s="387"/>
      <c r="D211" s="387"/>
      <c r="E211" s="387"/>
      <c r="F211" s="388"/>
      <c r="G211" s="180"/>
      <c r="H211" s="181"/>
      <c r="I211" s="181"/>
      <c r="J211" s="181"/>
      <c r="K211" s="182"/>
      <c r="L211" s="183"/>
      <c r="M211" s="184"/>
      <c r="N211" s="184"/>
      <c r="O211" s="184"/>
      <c r="P211" s="184"/>
      <c r="Q211" s="184"/>
      <c r="R211" s="184"/>
      <c r="S211" s="184"/>
      <c r="T211" s="184"/>
      <c r="U211" s="184"/>
      <c r="V211" s="184"/>
      <c r="W211" s="184"/>
      <c r="X211" s="185"/>
      <c r="Y211" s="131"/>
      <c r="Z211" s="132"/>
      <c r="AA211" s="132"/>
      <c r="AB211" s="133"/>
      <c r="AC211" s="180"/>
      <c r="AD211" s="181"/>
      <c r="AE211" s="181"/>
      <c r="AF211" s="181"/>
      <c r="AG211" s="182"/>
      <c r="AH211" s="183"/>
      <c r="AI211" s="184"/>
      <c r="AJ211" s="184"/>
      <c r="AK211" s="184"/>
      <c r="AL211" s="184"/>
      <c r="AM211" s="184"/>
      <c r="AN211" s="184"/>
      <c r="AO211" s="184"/>
      <c r="AP211" s="184"/>
      <c r="AQ211" s="184"/>
      <c r="AR211" s="184"/>
      <c r="AS211" s="184"/>
      <c r="AT211" s="185"/>
      <c r="AU211" s="131"/>
      <c r="AV211" s="132"/>
      <c r="AW211" s="132"/>
      <c r="AX211" s="179"/>
    </row>
    <row r="212" spans="1:50" ht="23.1" customHeight="1" x14ac:dyDescent="0.15">
      <c r="A212" s="386"/>
      <c r="B212" s="387"/>
      <c r="C212" s="387"/>
      <c r="D212" s="387"/>
      <c r="E212" s="387"/>
      <c r="F212" s="388"/>
      <c r="G212" s="224" t="s">
        <v>20</v>
      </c>
      <c r="H212" s="225"/>
      <c r="I212" s="225"/>
      <c r="J212" s="225"/>
      <c r="K212" s="225"/>
      <c r="L212" s="226"/>
      <c r="M212" s="227"/>
      <c r="N212" s="227"/>
      <c r="O212" s="227"/>
      <c r="P212" s="227"/>
      <c r="Q212" s="227"/>
      <c r="R212" s="227"/>
      <c r="S212" s="227"/>
      <c r="T212" s="227"/>
      <c r="U212" s="227"/>
      <c r="V212" s="227"/>
      <c r="W212" s="227"/>
      <c r="X212" s="228"/>
      <c r="Y212" s="229">
        <v>1.2</v>
      </c>
      <c r="Z212" s="230"/>
      <c r="AA212" s="230"/>
      <c r="AB212" s="231"/>
      <c r="AC212" s="224" t="s">
        <v>20</v>
      </c>
      <c r="AD212" s="225"/>
      <c r="AE212" s="225"/>
      <c r="AF212" s="225"/>
      <c r="AG212" s="225"/>
      <c r="AH212" s="226"/>
      <c r="AI212" s="227"/>
      <c r="AJ212" s="227"/>
      <c r="AK212" s="227"/>
      <c r="AL212" s="227"/>
      <c r="AM212" s="227"/>
      <c r="AN212" s="227"/>
      <c r="AO212" s="227"/>
      <c r="AP212" s="227"/>
      <c r="AQ212" s="227"/>
      <c r="AR212" s="227"/>
      <c r="AS212" s="227"/>
      <c r="AT212" s="228"/>
      <c r="AU212" s="229">
        <f>SUM(AU202:AX211)</f>
        <v>0</v>
      </c>
      <c r="AV212" s="230"/>
      <c r="AW212" s="230"/>
      <c r="AX212" s="286"/>
    </row>
    <row r="213" spans="1:50" ht="23.1" hidden="1" customHeight="1" x14ac:dyDescent="0.15">
      <c r="A213" s="386"/>
      <c r="B213" s="387"/>
      <c r="C213" s="387"/>
      <c r="D213" s="387"/>
      <c r="E213" s="387"/>
      <c r="F213" s="388"/>
      <c r="G213" s="202" t="s">
        <v>368</v>
      </c>
      <c r="H213" s="203"/>
      <c r="I213" s="203"/>
      <c r="J213" s="203"/>
      <c r="K213" s="203"/>
      <c r="L213" s="203"/>
      <c r="M213" s="203"/>
      <c r="N213" s="203"/>
      <c r="O213" s="203"/>
      <c r="P213" s="203"/>
      <c r="Q213" s="203"/>
      <c r="R213" s="203"/>
      <c r="S213" s="203"/>
      <c r="T213" s="203"/>
      <c r="U213" s="203"/>
      <c r="V213" s="203"/>
      <c r="W213" s="203"/>
      <c r="X213" s="203"/>
      <c r="Y213" s="203"/>
      <c r="Z213" s="203"/>
      <c r="AA213" s="203"/>
      <c r="AB213" s="204"/>
      <c r="AC213" s="202" t="s">
        <v>369</v>
      </c>
      <c r="AD213" s="203"/>
      <c r="AE213" s="203"/>
      <c r="AF213" s="203"/>
      <c r="AG213" s="203"/>
      <c r="AH213" s="203"/>
      <c r="AI213" s="203"/>
      <c r="AJ213" s="203"/>
      <c r="AK213" s="203"/>
      <c r="AL213" s="203"/>
      <c r="AM213" s="203"/>
      <c r="AN213" s="203"/>
      <c r="AO213" s="203"/>
      <c r="AP213" s="203"/>
      <c r="AQ213" s="203"/>
      <c r="AR213" s="203"/>
      <c r="AS213" s="203"/>
      <c r="AT213" s="203"/>
      <c r="AU213" s="203"/>
      <c r="AV213" s="203"/>
      <c r="AW213" s="203"/>
      <c r="AX213" s="234"/>
    </row>
    <row r="214" spans="1:50" ht="23.1" hidden="1" customHeight="1" x14ac:dyDescent="0.15">
      <c r="A214" s="386"/>
      <c r="B214" s="387"/>
      <c r="C214" s="387"/>
      <c r="D214" s="387"/>
      <c r="E214" s="387"/>
      <c r="F214" s="388"/>
      <c r="G214" s="200" t="s">
        <v>17</v>
      </c>
      <c r="H214" s="201"/>
      <c r="I214" s="201"/>
      <c r="J214" s="201"/>
      <c r="K214" s="201"/>
      <c r="L214" s="232" t="s">
        <v>18</v>
      </c>
      <c r="M214" s="201"/>
      <c r="N214" s="201"/>
      <c r="O214" s="201"/>
      <c r="P214" s="201"/>
      <c r="Q214" s="201"/>
      <c r="R214" s="201"/>
      <c r="S214" s="201"/>
      <c r="T214" s="201"/>
      <c r="U214" s="201"/>
      <c r="V214" s="201"/>
      <c r="W214" s="201"/>
      <c r="X214" s="233"/>
      <c r="Y214" s="205" t="s">
        <v>19</v>
      </c>
      <c r="Z214" s="206"/>
      <c r="AA214" s="206"/>
      <c r="AB214" s="207"/>
      <c r="AC214" s="200" t="s">
        <v>17</v>
      </c>
      <c r="AD214" s="201"/>
      <c r="AE214" s="201"/>
      <c r="AF214" s="201"/>
      <c r="AG214" s="201"/>
      <c r="AH214" s="232" t="s">
        <v>18</v>
      </c>
      <c r="AI214" s="201"/>
      <c r="AJ214" s="201"/>
      <c r="AK214" s="201"/>
      <c r="AL214" s="201"/>
      <c r="AM214" s="201"/>
      <c r="AN214" s="201"/>
      <c r="AO214" s="201"/>
      <c r="AP214" s="201"/>
      <c r="AQ214" s="201"/>
      <c r="AR214" s="201"/>
      <c r="AS214" s="201"/>
      <c r="AT214" s="233"/>
      <c r="AU214" s="205" t="s">
        <v>19</v>
      </c>
      <c r="AV214" s="206"/>
      <c r="AW214" s="206"/>
      <c r="AX214" s="208"/>
    </row>
    <row r="215" spans="1:50" ht="23.1" hidden="1" customHeight="1" x14ac:dyDescent="0.15">
      <c r="A215" s="386"/>
      <c r="B215" s="387"/>
      <c r="C215" s="387"/>
      <c r="D215" s="387"/>
      <c r="E215" s="387"/>
      <c r="F215" s="388"/>
      <c r="G215" s="219"/>
      <c r="H215" s="220"/>
      <c r="I215" s="220"/>
      <c r="J215" s="220"/>
      <c r="K215" s="221"/>
      <c r="L215" s="197"/>
      <c r="M215" s="198"/>
      <c r="N215" s="198"/>
      <c r="O215" s="198"/>
      <c r="P215" s="198"/>
      <c r="Q215" s="198"/>
      <c r="R215" s="198"/>
      <c r="S215" s="198"/>
      <c r="T215" s="198"/>
      <c r="U215" s="198"/>
      <c r="V215" s="198"/>
      <c r="W215" s="198"/>
      <c r="X215" s="199"/>
      <c r="Y215" s="156"/>
      <c r="Z215" s="157"/>
      <c r="AA215" s="157"/>
      <c r="AB215" s="326"/>
      <c r="AC215" s="219"/>
      <c r="AD215" s="220"/>
      <c r="AE215" s="220"/>
      <c r="AF215" s="220"/>
      <c r="AG215" s="221"/>
      <c r="AH215" s="197"/>
      <c r="AI215" s="198"/>
      <c r="AJ215" s="198"/>
      <c r="AK215" s="198"/>
      <c r="AL215" s="198"/>
      <c r="AM215" s="198"/>
      <c r="AN215" s="198"/>
      <c r="AO215" s="198"/>
      <c r="AP215" s="198"/>
      <c r="AQ215" s="198"/>
      <c r="AR215" s="198"/>
      <c r="AS215" s="198"/>
      <c r="AT215" s="199"/>
      <c r="AU215" s="156"/>
      <c r="AV215" s="157"/>
      <c r="AW215" s="157"/>
      <c r="AX215" s="158"/>
    </row>
    <row r="216" spans="1:50" ht="23.1" hidden="1" customHeight="1" x14ac:dyDescent="0.15">
      <c r="A216" s="386"/>
      <c r="B216" s="387"/>
      <c r="C216" s="387"/>
      <c r="D216" s="387"/>
      <c r="E216" s="387"/>
      <c r="F216" s="388"/>
      <c r="G216" s="180"/>
      <c r="H216" s="181"/>
      <c r="I216" s="181"/>
      <c r="J216" s="181"/>
      <c r="K216" s="182"/>
      <c r="L216" s="183"/>
      <c r="M216" s="184"/>
      <c r="N216" s="184"/>
      <c r="O216" s="184"/>
      <c r="P216" s="184"/>
      <c r="Q216" s="184"/>
      <c r="R216" s="184"/>
      <c r="S216" s="184"/>
      <c r="T216" s="184"/>
      <c r="U216" s="184"/>
      <c r="V216" s="184"/>
      <c r="W216" s="184"/>
      <c r="X216" s="185"/>
      <c r="Y216" s="131"/>
      <c r="Z216" s="132"/>
      <c r="AA216" s="132"/>
      <c r="AB216" s="133"/>
      <c r="AC216" s="180"/>
      <c r="AD216" s="181"/>
      <c r="AE216" s="181"/>
      <c r="AF216" s="181"/>
      <c r="AG216" s="182"/>
      <c r="AH216" s="183"/>
      <c r="AI216" s="184"/>
      <c r="AJ216" s="184"/>
      <c r="AK216" s="184"/>
      <c r="AL216" s="184"/>
      <c r="AM216" s="184"/>
      <c r="AN216" s="184"/>
      <c r="AO216" s="184"/>
      <c r="AP216" s="184"/>
      <c r="AQ216" s="184"/>
      <c r="AR216" s="184"/>
      <c r="AS216" s="184"/>
      <c r="AT216" s="185"/>
      <c r="AU216" s="131"/>
      <c r="AV216" s="132"/>
      <c r="AW216" s="132"/>
      <c r="AX216" s="179"/>
    </row>
    <row r="217" spans="1:50" ht="23.1" hidden="1" customHeight="1" x14ac:dyDescent="0.15">
      <c r="A217" s="386"/>
      <c r="B217" s="387"/>
      <c r="C217" s="387"/>
      <c r="D217" s="387"/>
      <c r="E217" s="387"/>
      <c r="F217" s="388"/>
      <c r="G217" s="180"/>
      <c r="H217" s="181"/>
      <c r="I217" s="181"/>
      <c r="J217" s="181"/>
      <c r="K217" s="182"/>
      <c r="L217" s="183"/>
      <c r="M217" s="184"/>
      <c r="N217" s="184"/>
      <c r="O217" s="184"/>
      <c r="P217" s="184"/>
      <c r="Q217" s="184"/>
      <c r="R217" s="184"/>
      <c r="S217" s="184"/>
      <c r="T217" s="184"/>
      <c r="U217" s="184"/>
      <c r="V217" s="184"/>
      <c r="W217" s="184"/>
      <c r="X217" s="185"/>
      <c r="Y217" s="131"/>
      <c r="Z217" s="132"/>
      <c r="AA217" s="132"/>
      <c r="AB217" s="133"/>
      <c r="AC217" s="180"/>
      <c r="AD217" s="181"/>
      <c r="AE217" s="181"/>
      <c r="AF217" s="181"/>
      <c r="AG217" s="182"/>
      <c r="AH217" s="183"/>
      <c r="AI217" s="184"/>
      <c r="AJ217" s="184"/>
      <c r="AK217" s="184"/>
      <c r="AL217" s="184"/>
      <c r="AM217" s="184"/>
      <c r="AN217" s="184"/>
      <c r="AO217" s="184"/>
      <c r="AP217" s="184"/>
      <c r="AQ217" s="184"/>
      <c r="AR217" s="184"/>
      <c r="AS217" s="184"/>
      <c r="AT217" s="185"/>
      <c r="AU217" s="131"/>
      <c r="AV217" s="132"/>
      <c r="AW217" s="132"/>
      <c r="AX217" s="179"/>
    </row>
    <row r="218" spans="1:50" ht="23.1" hidden="1" customHeight="1" x14ac:dyDescent="0.15">
      <c r="A218" s="386"/>
      <c r="B218" s="387"/>
      <c r="C218" s="387"/>
      <c r="D218" s="387"/>
      <c r="E218" s="387"/>
      <c r="F218" s="388"/>
      <c r="G218" s="180"/>
      <c r="H218" s="181"/>
      <c r="I218" s="181"/>
      <c r="J218" s="181"/>
      <c r="K218" s="182"/>
      <c r="L218" s="183"/>
      <c r="M218" s="184"/>
      <c r="N218" s="184"/>
      <c r="O218" s="184"/>
      <c r="P218" s="184"/>
      <c r="Q218" s="184"/>
      <c r="R218" s="184"/>
      <c r="S218" s="184"/>
      <c r="T218" s="184"/>
      <c r="U218" s="184"/>
      <c r="V218" s="184"/>
      <c r="W218" s="184"/>
      <c r="X218" s="185"/>
      <c r="Y218" s="131"/>
      <c r="Z218" s="132"/>
      <c r="AA218" s="132"/>
      <c r="AB218" s="133"/>
      <c r="AC218" s="180"/>
      <c r="AD218" s="181"/>
      <c r="AE218" s="181"/>
      <c r="AF218" s="181"/>
      <c r="AG218" s="182"/>
      <c r="AH218" s="183"/>
      <c r="AI218" s="184"/>
      <c r="AJ218" s="184"/>
      <c r="AK218" s="184"/>
      <c r="AL218" s="184"/>
      <c r="AM218" s="184"/>
      <c r="AN218" s="184"/>
      <c r="AO218" s="184"/>
      <c r="AP218" s="184"/>
      <c r="AQ218" s="184"/>
      <c r="AR218" s="184"/>
      <c r="AS218" s="184"/>
      <c r="AT218" s="185"/>
      <c r="AU218" s="131"/>
      <c r="AV218" s="132"/>
      <c r="AW218" s="132"/>
      <c r="AX218" s="179"/>
    </row>
    <row r="219" spans="1:50" ht="23.1" hidden="1" customHeight="1" x14ac:dyDescent="0.15">
      <c r="A219" s="386"/>
      <c r="B219" s="387"/>
      <c r="C219" s="387"/>
      <c r="D219" s="387"/>
      <c r="E219" s="387"/>
      <c r="F219" s="388"/>
      <c r="G219" s="180"/>
      <c r="H219" s="181"/>
      <c r="I219" s="181"/>
      <c r="J219" s="181"/>
      <c r="K219" s="182"/>
      <c r="L219" s="183"/>
      <c r="M219" s="184"/>
      <c r="N219" s="184"/>
      <c r="O219" s="184"/>
      <c r="P219" s="184"/>
      <c r="Q219" s="184"/>
      <c r="R219" s="184"/>
      <c r="S219" s="184"/>
      <c r="T219" s="184"/>
      <c r="U219" s="184"/>
      <c r="V219" s="184"/>
      <c r="W219" s="184"/>
      <c r="X219" s="185"/>
      <c r="Y219" s="131"/>
      <c r="Z219" s="132"/>
      <c r="AA219" s="132"/>
      <c r="AB219" s="133"/>
      <c r="AC219" s="180"/>
      <c r="AD219" s="181"/>
      <c r="AE219" s="181"/>
      <c r="AF219" s="181"/>
      <c r="AG219" s="182"/>
      <c r="AH219" s="183"/>
      <c r="AI219" s="184"/>
      <c r="AJ219" s="184"/>
      <c r="AK219" s="184"/>
      <c r="AL219" s="184"/>
      <c r="AM219" s="184"/>
      <c r="AN219" s="184"/>
      <c r="AO219" s="184"/>
      <c r="AP219" s="184"/>
      <c r="AQ219" s="184"/>
      <c r="AR219" s="184"/>
      <c r="AS219" s="184"/>
      <c r="AT219" s="185"/>
      <c r="AU219" s="131"/>
      <c r="AV219" s="132"/>
      <c r="AW219" s="132"/>
      <c r="AX219" s="179"/>
    </row>
    <row r="220" spans="1:50" ht="23.1" hidden="1" customHeight="1" x14ac:dyDescent="0.15">
      <c r="A220" s="386"/>
      <c r="B220" s="387"/>
      <c r="C220" s="387"/>
      <c r="D220" s="387"/>
      <c r="E220" s="387"/>
      <c r="F220" s="388"/>
      <c r="G220" s="180"/>
      <c r="H220" s="181"/>
      <c r="I220" s="181"/>
      <c r="J220" s="181"/>
      <c r="K220" s="182"/>
      <c r="L220" s="183"/>
      <c r="M220" s="184"/>
      <c r="N220" s="184"/>
      <c r="O220" s="184"/>
      <c r="P220" s="184"/>
      <c r="Q220" s="184"/>
      <c r="R220" s="184"/>
      <c r="S220" s="184"/>
      <c r="T220" s="184"/>
      <c r="U220" s="184"/>
      <c r="V220" s="184"/>
      <c r="W220" s="184"/>
      <c r="X220" s="185"/>
      <c r="Y220" s="131"/>
      <c r="Z220" s="132"/>
      <c r="AA220" s="132"/>
      <c r="AB220" s="133"/>
      <c r="AC220" s="180"/>
      <c r="AD220" s="181"/>
      <c r="AE220" s="181"/>
      <c r="AF220" s="181"/>
      <c r="AG220" s="182"/>
      <c r="AH220" s="183"/>
      <c r="AI220" s="184"/>
      <c r="AJ220" s="184"/>
      <c r="AK220" s="184"/>
      <c r="AL220" s="184"/>
      <c r="AM220" s="184"/>
      <c r="AN220" s="184"/>
      <c r="AO220" s="184"/>
      <c r="AP220" s="184"/>
      <c r="AQ220" s="184"/>
      <c r="AR220" s="184"/>
      <c r="AS220" s="184"/>
      <c r="AT220" s="185"/>
      <c r="AU220" s="131"/>
      <c r="AV220" s="132"/>
      <c r="AW220" s="132"/>
      <c r="AX220" s="179"/>
    </row>
    <row r="221" spans="1:50" ht="23.1" hidden="1" customHeight="1" x14ac:dyDescent="0.15">
      <c r="A221" s="386"/>
      <c r="B221" s="387"/>
      <c r="C221" s="387"/>
      <c r="D221" s="387"/>
      <c r="E221" s="387"/>
      <c r="F221" s="388"/>
      <c r="G221" s="180"/>
      <c r="H221" s="181"/>
      <c r="I221" s="181"/>
      <c r="J221" s="181"/>
      <c r="K221" s="182"/>
      <c r="L221" s="183"/>
      <c r="M221" s="184"/>
      <c r="N221" s="184"/>
      <c r="O221" s="184"/>
      <c r="P221" s="184"/>
      <c r="Q221" s="184"/>
      <c r="R221" s="184"/>
      <c r="S221" s="184"/>
      <c r="T221" s="184"/>
      <c r="U221" s="184"/>
      <c r="V221" s="184"/>
      <c r="W221" s="184"/>
      <c r="X221" s="185"/>
      <c r="Y221" s="131"/>
      <c r="Z221" s="132"/>
      <c r="AA221" s="132"/>
      <c r="AB221" s="133"/>
      <c r="AC221" s="180"/>
      <c r="AD221" s="181"/>
      <c r="AE221" s="181"/>
      <c r="AF221" s="181"/>
      <c r="AG221" s="182"/>
      <c r="AH221" s="183"/>
      <c r="AI221" s="184"/>
      <c r="AJ221" s="184"/>
      <c r="AK221" s="184"/>
      <c r="AL221" s="184"/>
      <c r="AM221" s="184"/>
      <c r="AN221" s="184"/>
      <c r="AO221" s="184"/>
      <c r="AP221" s="184"/>
      <c r="AQ221" s="184"/>
      <c r="AR221" s="184"/>
      <c r="AS221" s="184"/>
      <c r="AT221" s="185"/>
      <c r="AU221" s="131"/>
      <c r="AV221" s="132"/>
      <c r="AW221" s="132"/>
      <c r="AX221" s="179"/>
    </row>
    <row r="222" spans="1:50" ht="23.1" hidden="1" customHeight="1" x14ac:dyDescent="0.15">
      <c r="A222" s="386"/>
      <c r="B222" s="387"/>
      <c r="C222" s="387"/>
      <c r="D222" s="387"/>
      <c r="E222" s="387"/>
      <c r="F222" s="388"/>
      <c r="G222" s="180"/>
      <c r="H222" s="181"/>
      <c r="I222" s="181"/>
      <c r="J222" s="181"/>
      <c r="K222" s="182"/>
      <c r="L222" s="183"/>
      <c r="M222" s="184"/>
      <c r="N222" s="184"/>
      <c r="O222" s="184"/>
      <c r="P222" s="184"/>
      <c r="Q222" s="184"/>
      <c r="R222" s="184"/>
      <c r="S222" s="184"/>
      <c r="T222" s="184"/>
      <c r="U222" s="184"/>
      <c r="V222" s="184"/>
      <c r="W222" s="184"/>
      <c r="X222" s="185"/>
      <c r="Y222" s="131"/>
      <c r="Z222" s="132"/>
      <c r="AA222" s="132"/>
      <c r="AB222" s="133"/>
      <c r="AC222" s="180"/>
      <c r="AD222" s="181"/>
      <c r="AE222" s="181"/>
      <c r="AF222" s="181"/>
      <c r="AG222" s="182"/>
      <c r="AH222" s="183"/>
      <c r="AI222" s="184"/>
      <c r="AJ222" s="184"/>
      <c r="AK222" s="184"/>
      <c r="AL222" s="184"/>
      <c r="AM222" s="184"/>
      <c r="AN222" s="184"/>
      <c r="AO222" s="184"/>
      <c r="AP222" s="184"/>
      <c r="AQ222" s="184"/>
      <c r="AR222" s="184"/>
      <c r="AS222" s="184"/>
      <c r="AT222" s="185"/>
      <c r="AU222" s="131"/>
      <c r="AV222" s="132"/>
      <c r="AW222" s="132"/>
      <c r="AX222" s="179"/>
    </row>
    <row r="223" spans="1:50" ht="23.1" hidden="1" customHeight="1" x14ac:dyDescent="0.15">
      <c r="A223" s="386"/>
      <c r="B223" s="387"/>
      <c r="C223" s="387"/>
      <c r="D223" s="387"/>
      <c r="E223" s="387"/>
      <c r="F223" s="388"/>
      <c r="G223" s="180"/>
      <c r="H223" s="181"/>
      <c r="I223" s="181"/>
      <c r="J223" s="181"/>
      <c r="K223" s="182"/>
      <c r="L223" s="183"/>
      <c r="M223" s="184"/>
      <c r="N223" s="184"/>
      <c r="O223" s="184"/>
      <c r="P223" s="184"/>
      <c r="Q223" s="184"/>
      <c r="R223" s="184"/>
      <c r="S223" s="184"/>
      <c r="T223" s="184"/>
      <c r="U223" s="184"/>
      <c r="V223" s="184"/>
      <c r="W223" s="184"/>
      <c r="X223" s="185"/>
      <c r="Y223" s="131"/>
      <c r="Z223" s="132"/>
      <c r="AA223" s="132"/>
      <c r="AB223" s="133"/>
      <c r="AC223" s="180"/>
      <c r="AD223" s="181"/>
      <c r="AE223" s="181"/>
      <c r="AF223" s="181"/>
      <c r="AG223" s="182"/>
      <c r="AH223" s="183"/>
      <c r="AI223" s="184"/>
      <c r="AJ223" s="184"/>
      <c r="AK223" s="184"/>
      <c r="AL223" s="184"/>
      <c r="AM223" s="184"/>
      <c r="AN223" s="184"/>
      <c r="AO223" s="184"/>
      <c r="AP223" s="184"/>
      <c r="AQ223" s="184"/>
      <c r="AR223" s="184"/>
      <c r="AS223" s="184"/>
      <c r="AT223" s="185"/>
      <c r="AU223" s="131"/>
      <c r="AV223" s="132"/>
      <c r="AW223" s="132"/>
      <c r="AX223" s="179"/>
    </row>
    <row r="224" spans="1:50" ht="23.1" hidden="1" customHeight="1" x14ac:dyDescent="0.15">
      <c r="A224" s="386"/>
      <c r="B224" s="387"/>
      <c r="C224" s="387"/>
      <c r="D224" s="387"/>
      <c r="E224" s="387"/>
      <c r="F224" s="388"/>
      <c r="G224" s="180"/>
      <c r="H224" s="181"/>
      <c r="I224" s="181"/>
      <c r="J224" s="181"/>
      <c r="K224" s="182"/>
      <c r="L224" s="183"/>
      <c r="M224" s="184"/>
      <c r="N224" s="184"/>
      <c r="O224" s="184"/>
      <c r="P224" s="184"/>
      <c r="Q224" s="184"/>
      <c r="R224" s="184"/>
      <c r="S224" s="184"/>
      <c r="T224" s="184"/>
      <c r="U224" s="184"/>
      <c r="V224" s="184"/>
      <c r="W224" s="184"/>
      <c r="X224" s="185"/>
      <c r="Y224" s="131"/>
      <c r="Z224" s="132"/>
      <c r="AA224" s="132"/>
      <c r="AB224" s="133"/>
      <c r="AC224" s="180"/>
      <c r="AD224" s="181"/>
      <c r="AE224" s="181"/>
      <c r="AF224" s="181"/>
      <c r="AG224" s="182"/>
      <c r="AH224" s="183"/>
      <c r="AI224" s="184"/>
      <c r="AJ224" s="184"/>
      <c r="AK224" s="184"/>
      <c r="AL224" s="184"/>
      <c r="AM224" s="184"/>
      <c r="AN224" s="184"/>
      <c r="AO224" s="184"/>
      <c r="AP224" s="184"/>
      <c r="AQ224" s="184"/>
      <c r="AR224" s="184"/>
      <c r="AS224" s="184"/>
      <c r="AT224" s="185"/>
      <c r="AU224" s="131"/>
      <c r="AV224" s="132"/>
      <c r="AW224" s="132"/>
      <c r="AX224" s="179"/>
    </row>
    <row r="225" spans="1:50" ht="23.1" hidden="1" customHeight="1" thickBot="1" x14ac:dyDescent="0.2">
      <c r="A225" s="389"/>
      <c r="B225" s="390"/>
      <c r="C225" s="390"/>
      <c r="D225" s="390"/>
      <c r="E225" s="390"/>
      <c r="F225" s="391"/>
      <c r="G225" s="398" t="s">
        <v>20</v>
      </c>
      <c r="H225" s="399"/>
      <c r="I225" s="399"/>
      <c r="J225" s="399"/>
      <c r="K225" s="399"/>
      <c r="L225" s="704"/>
      <c r="M225" s="705"/>
      <c r="N225" s="705"/>
      <c r="O225" s="705"/>
      <c r="P225" s="705"/>
      <c r="Q225" s="705"/>
      <c r="R225" s="705"/>
      <c r="S225" s="705"/>
      <c r="T225" s="705"/>
      <c r="U225" s="705"/>
      <c r="V225" s="705"/>
      <c r="W225" s="705"/>
      <c r="X225" s="706"/>
      <c r="Y225" s="750">
        <f>SUM(Y215:AB224)</f>
        <v>0</v>
      </c>
      <c r="Z225" s="751"/>
      <c r="AA225" s="751"/>
      <c r="AB225" s="752"/>
      <c r="AC225" s="398" t="s">
        <v>20</v>
      </c>
      <c r="AD225" s="399"/>
      <c r="AE225" s="399"/>
      <c r="AF225" s="399"/>
      <c r="AG225" s="399"/>
      <c r="AH225" s="704"/>
      <c r="AI225" s="705"/>
      <c r="AJ225" s="705"/>
      <c r="AK225" s="705"/>
      <c r="AL225" s="705"/>
      <c r="AM225" s="705"/>
      <c r="AN225" s="705"/>
      <c r="AO225" s="705"/>
      <c r="AP225" s="705"/>
      <c r="AQ225" s="705"/>
      <c r="AR225" s="705"/>
      <c r="AS225" s="705"/>
      <c r="AT225" s="706"/>
      <c r="AU225" s="750">
        <f>SUM(AU215:AX224)</f>
        <v>0</v>
      </c>
      <c r="AV225" s="751"/>
      <c r="AW225" s="751"/>
      <c r="AX225" s="801"/>
    </row>
    <row r="226" spans="1:50" ht="22.5" customHeight="1" thickBot="1" x14ac:dyDescent="0.2">
      <c r="A226" s="796" t="s">
        <v>270</v>
      </c>
      <c r="B226" s="797"/>
      <c r="C226" s="797"/>
      <c r="D226" s="797"/>
      <c r="E226" s="797"/>
      <c r="F226" s="797"/>
      <c r="G226" s="797"/>
      <c r="H226" s="797"/>
      <c r="I226" s="797"/>
      <c r="J226" s="797"/>
      <c r="K226" s="797"/>
      <c r="L226" s="797"/>
      <c r="M226" s="797"/>
      <c r="N226" s="797"/>
      <c r="O226" s="797"/>
      <c r="P226" s="797"/>
      <c r="Q226" s="797"/>
      <c r="R226" s="797"/>
      <c r="S226" s="797"/>
      <c r="T226" s="797"/>
      <c r="U226" s="797"/>
      <c r="V226" s="797"/>
      <c r="W226" s="797"/>
      <c r="X226" s="797"/>
      <c r="Y226" s="797"/>
      <c r="Z226" s="797"/>
      <c r="AA226" s="797"/>
      <c r="AB226" s="797"/>
      <c r="AC226" s="797"/>
      <c r="AD226" s="797"/>
      <c r="AE226" s="797"/>
      <c r="AF226" s="797"/>
      <c r="AG226" s="797"/>
      <c r="AH226" s="797"/>
      <c r="AI226" s="797"/>
      <c r="AJ226" s="797"/>
      <c r="AK226" s="798"/>
      <c r="AL226" s="65"/>
      <c r="AM226" s="65"/>
      <c r="AN226" s="65"/>
      <c r="AO226" s="65"/>
      <c r="AP226" s="65"/>
      <c r="AQ226" s="65"/>
      <c r="AR226" s="65"/>
      <c r="AS226" s="65"/>
      <c r="AT226" s="65"/>
      <c r="AU226" s="65"/>
      <c r="AV226" s="65"/>
      <c r="AW226" s="65"/>
      <c r="AX226" s="66"/>
    </row>
    <row r="227" spans="1:50" ht="12.75" customHeight="1" x14ac:dyDescent="0.15">
      <c r="A227" s="3"/>
      <c r="B227" s="3"/>
      <c r="C227" s="3"/>
      <c r="D227" s="3"/>
      <c r="E227" s="3"/>
      <c r="F227" s="3"/>
      <c r="G227" s="6"/>
      <c r="H227" s="6"/>
      <c r="I227" s="6"/>
      <c r="J227" s="6"/>
      <c r="K227" s="6"/>
      <c r="L227" s="2"/>
      <c r="M227" s="6"/>
      <c r="N227" s="6"/>
      <c r="O227" s="6"/>
      <c r="P227" s="6"/>
      <c r="Q227" s="6"/>
      <c r="R227" s="6"/>
      <c r="S227" s="6"/>
      <c r="T227" s="6"/>
      <c r="U227" s="6"/>
      <c r="V227" s="6"/>
      <c r="W227" s="6"/>
      <c r="X227" s="6"/>
      <c r="Y227" s="7"/>
      <c r="Z227" s="7"/>
      <c r="AA227" s="7"/>
      <c r="AB227" s="7"/>
      <c r="AC227" s="6"/>
      <c r="AD227" s="6"/>
      <c r="AE227" s="6"/>
      <c r="AF227" s="6"/>
      <c r="AG227" s="6"/>
      <c r="AH227" s="2"/>
      <c r="AI227" s="6"/>
      <c r="AJ227" s="6"/>
      <c r="AK227" s="6"/>
      <c r="AL227" s="6"/>
      <c r="AM227" s="6"/>
      <c r="AN227" s="6"/>
      <c r="AO227" s="6"/>
      <c r="AP227" s="6"/>
      <c r="AQ227" s="6"/>
      <c r="AR227" s="6"/>
      <c r="AS227" s="6"/>
      <c r="AT227" s="6"/>
      <c r="AU227" s="7"/>
      <c r="AV227" s="7"/>
      <c r="AW227" s="7"/>
      <c r="AX227" s="7"/>
    </row>
    <row r="229" spans="1:50" ht="14.25" x14ac:dyDescent="0.15">
      <c r="A229" s="8"/>
      <c r="B229" s="1" t="s">
        <v>29</v>
      </c>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row>
    <row r="230" spans="1:50" x14ac:dyDescent="0.15">
      <c r="A230" s="8"/>
      <c r="B230" s="40" t="s">
        <v>361</v>
      </c>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row>
    <row r="231" spans="1:50" s="13" customFormat="1" ht="57.75" customHeight="1" x14ac:dyDescent="0.15">
      <c r="A231" s="701"/>
      <c r="B231" s="701"/>
      <c r="C231" s="701" t="s">
        <v>27</v>
      </c>
      <c r="D231" s="701"/>
      <c r="E231" s="701"/>
      <c r="F231" s="701"/>
      <c r="G231" s="701"/>
      <c r="H231" s="701"/>
      <c r="I231" s="701"/>
      <c r="J231" s="259" t="s">
        <v>335</v>
      </c>
      <c r="K231" s="146"/>
      <c r="L231" s="146"/>
      <c r="M231" s="146"/>
      <c r="N231" s="146"/>
      <c r="O231" s="146"/>
      <c r="P231" s="418" t="s">
        <v>28</v>
      </c>
      <c r="Q231" s="418"/>
      <c r="R231" s="418"/>
      <c r="S231" s="418"/>
      <c r="T231" s="418"/>
      <c r="U231" s="418"/>
      <c r="V231" s="418"/>
      <c r="W231" s="418"/>
      <c r="X231" s="418"/>
      <c r="Y231" s="250" t="s">
        <v>333</v>
      </c>
      <c r="Z231" s="264"/>
      <c r="AA231" s="264"/>
      <c r="AB231" s="264"/>
      <c r="AC231" s="259" t="s">
        <v>305</v>
      </c>
      <c r="AD231" s="259"/>
      <c r="AE231" s="259"/>
      <c r="AF231" s="259"/>
      <c r="AG231" s="259"/>
      <c r="AH231" s="250" t="s">
        <v>324</v>
      </c>
      <c r="AI231" s="701"/>
      <c r="AJ231" s="701"/>
      <c r="AK231" s="701"/>
      <c r="AL231" s="701" t="s">
        <v>21</v>
      </c>
      <c r="AM231" s="701"/>
      <c r="AN231" s="701"/>
      <c r="AO231" s="702"/>
      <c r="AP231" s="282" t="s">
        <v>336</v>
      </c>
      <c r="AQ231" s="282"/>
      <c r="AR231" s="282"/>
      <c r="AS231" s="282"/>
      <c r="AT231" s="282"/>
      <c r="AU231" s="282"/>
      <c r="AV231" s="282"/>
      <c r="AW231" s="282"/>
      <c r="AX231" s="282"/>
    </row>
    <row r="232" spans="1:50" ht="30" customHeight="1" x14ac:dyDescent="0.15">
      <c r="A232" s="239">
        <v>1</v>
      </c>
      <c r="B232" s="239">
        <v>1</v>
      </c>
      <c r="C232" s="707" t="s">
        <v>410</v>
      </c>
      <c r="D232" s="703"/>
      <c r="E232" s="703"/>
      <c r="F232" s="703"/>
      <c r="G232" s="703"/>
      <c r="H232" s="703"/>
      <c r="I232" s="703"/>
      <c r="J232" s="261">
        <v>4011101003135</v>
      </c>
      <c r="K232" s="262"/>
      <c r="L232" s="262"/>
      <c r="M232" s="262"/>
      <c r="N232" s="262"/>
      <c r="O232" s="262"/>
      <c r="P232" s="710" t="s">
        <v>411</v>
      </c>
      <c r="Q232" s="710"/>
      <c r="R232" s="710"/>
      <c r="S232" s="710"/>
      <c r="T232" s="710"/>
      <c r="U232" s="710"/>
      <c r="V232" s="710"/>
      <c r="W232" s="710"/>
      <c r="X232" s="710"/>
      <c r="Y232" s="806">
        <v>0.3</v>
      </c>
      <c r="Z232" s="806"/>
      <c r="AA232" s="806"/>
      <c r="AB232" s="806"/>
      <c r="AC232" s="775" t="s">
        <v>434</v>
      </c>
      <c r="AD232" s="775"/>
      <c r="AE232" s="775"/>
      <c r="AF232" s="775"/>
      <c r="AG232" s="775"/>
      <c r="AH232" s="696"/>
      <c r="AI232" s="697"/>
      <c r="AJ232" s="697"/>
      <c r="AK232" s="697"/>
      <c r="AL232" s="209"/>
      <c r="AM232" s="210"/>
      <c r="AN232" s="210"/>
      <c r="AO232" s="211"/>
      <c r="AP232" s="212"/>
      <c r="AQ232" s="212"/>
      <c r="AR232" s="212"/>
      <c r="AS232" s="212"/>
      <c r="AT232" s="212"/>
      <c r="AU232" s="212"/>
      <c r="AV232" s="212"/>
      <c r="AW232" s="212"/>
      <c r="AX232" s="212"/>
    </row>
    <row r="233" spans="1:50" ht="30" customHeight="1" x14ac:dyDescent="0.15">
      <c r="A233" s="239">
        <v>2</v>
      </c>
      <c r="B233" s="239">
        <v>1</v>
      </c>
      <c r="C233" s="707" t="s">
        <v>412</v>
      </c>
      <c r="D233" s="703"/>
      <c r="E233" s="703"/>
      <c r="F233" s="703"/>
      <c r="G233" s="703"/>
      <c r="H233" s="703"/>
      <c r="I233" s="703"/>
      <c r="J233" s="261">
        <v>8010001024865</v>
      </c>
      <c r="K233" s="262"/>
      <c r="L233" s="262"/>
      <c r="M233" s="262"/>
      <c r="N233" s="262"/>
      <c r="O233" s="262"/>
      <c r="P233" s="263" t="s">
        <v>413</v>
      </c>
      <c r="Q233" s="235"/>
      <c r="R233" s="235"/>
      <c r="S233" s="235"/>
      <c r="T233" s="235"/>
      <c r="U233" s="235"/>
      <c r="V233" s="235"/>
      <c r="W233" s="235"/>
      <c r="X233" s="235"/>
      <c r="Y233" s="222">
        <v>0.08</v>
      </c>
      <c r="Z233" s="222"/>
      <c r="AA233" s="222"/>
      <c r="AB233" s="222"/>
      <c r="AC233" s="775" t="s">
        <v>434</v>
      </c>
      <c r="AD233" s="775"/>
      <c r="AE233" s="775"/>
      <c r="AF233" s="775"/>
      <c r="AG233" s="775"/>
      <c r="AH233" s="696"/>
      <c r="AI233" s="697"/>
      <c r="AJ233" s="697"/>
      <c r="AK233" s="697"/>
      <c r="AL233" s="209"/>
      <c r="AM233" s="210"/>
      <c r="AN233" s="210"/>
      <c r="AO233" s="211"/>
      <c r="AP233" s="212"/>
      <c r="AQ233" s="212"/>
      <c r="AR233" s="212"/>
      <c r="AS233" s="212"/>
      <c r="AT233" s="212"/>
      <c r="AU233" s="212"/>
      <c r="AV233" s="212"/>
      <c r="AW233" s="212"/>
      <c r="AX233" s="212"/>
    </row>
    <row r="234" spans="1:50" ht="30" customHeight="1" x14ac:dyDescent="0.15">
      <c r="A234" s="239">
        <v>3</v>
      </c>
      <c r="B234" s="239">
        <v>1</v>
      </c>
      <c r="C234" s="707" t="s">
        <v>414</v>
      </c>
      <c r="D234" s="703"/>
      <c r="E234" s="703"/>
      <c r="F234" s="703"/>
      <c r="G234" s="703"/>
      <c r="H234" s="703"/>
      <c r="I234" s="703"/>
      <c r="J234" s="261">
        <v>6011101004370</v>
      </c>
      <c r="K234" s="262"/>
      <c r="L234" s="262"/>
      <c r="M234" s="262"/>
      <c r="N234" s="262"/>
      <c r="O234" s="262"/>
      <c r="P234" s="263" t="s">
        <v>415</v>
      </c>
      <c r="Q234" s="235"/>
      <c r="R234" s="235"/>
      <c r="S234" s="235"/>
      <c r="T234" s="235"/>
      <c r="U234" s="235"/>
      <c r="V234" s="235"/>
      <c r="W234" s="235"/>
      <c r="X234" s="235"/>
      <c r="Y234" s="222">
        <v>0.08</v>
      </c>
      <c r="Z234" s="222"/>
      <c r="AA234" s="222"/>
      <c r="AB234" s="222"/>
      <c r="AC234" s="775" t="s">
        <v>483</v>
      </c>
      <c r="AD234" s="775"/>
      <c r="AE234" s="775"/>
      <c r="AF234" s="775"/>
      <c r="AG234" s="775"/>
      <c r="AH234" s="696">
        <v>2</v>
      </c>
      <c r="AI234" s="697"/>
      <c r="AJ234" s="697"/>
      <c r="AK234" s="697"/>
      <c r="AL234" s="209"/>
      <c r="AM234" s="210"/>
      <c r="AN234" s="210"/>
      <c r="AO234" s="211"/>
      <c r="AP234" s="212"/>
      <c r="AQ234" s="212"/>
      <c r="AR234" s="212"/>
      <c r="AS234" s="212"/>
      <c r="AT234" s="212"/>
      <c r="AU234" s="212"/>
      <c r="AV234" s="212"/>
      <c r="AW234" s="212"/>
      <c r="AX234" s="212"/>
    </row>
    <row r="235" spans="1:50" ht="30" customHeight="1" x14ac:dyDescent="0.15">
      <c r="A235" s="239">
        <v>4</v>
      </c>
      <c r="B235" s="239">
        <v>1</v>
      </c>
      <c r="C235" s="707" t="s">
        <v>416</v>
      </c>
      <c r="D235" s="703"/>
      <c r="E235" s="703"/>
      <c r="F235" s="703"/>
      <c r="G235" s="703"/>
      <c r="H235" s="703"/>
      <c r="I235" s="703"/>
      <c r="J235" s="912">
        <v>9010001050794</v>
      </c>
      <c r="K235" s="912"/>
      <c r="L235" s="912"/>
      <c r="M235" s="912"/>
      <c r="N235" s="912"/>
      <c r="O235" s="912"/>
      <c r="P235" s="770" t="s">
        <v>417</v>
      </c>
      <c r="Q235" s="770"/>
      <c r="R235" s="770"/>
      <c r="S235" s="770"/>
      <c r="T235" s="770"/>
      <c r="U235" s="770"/>
      <c r="V235" s="770"/>
      <c r="W235" s="770"/>
      <c r="X235" s="770"/>
      <c r="Y235" s="222">
        <v>0.02</v>
      </c>
      <c r="Z235" s="222"/>
      <c r="AA235" s="222"/>
      <c r="AB235" s="222"/>
      <c r="AC235" s="775" t="s">
        <v>434</v>
      </c>
      <c r="AD235" s="775"/>
      <c r="AE235" s="775"/>
      <c r="AF235" s="775"/>
      <c r="AG235" s="775"/>
      <c r="AH235" s="696"/>
      <c r="AI235" s="697"/>
      <c r="AJ235" s="697"/>
      <c r="AK235" s="697"/>
      <c r="AL235" s="209"/>
      <c r="AM235" s="210"/>
      <c r="AN235" s="210"/>
      <c r="AO235" s="211"/>
      <c r="AP235" s="212"/>
      <c r="AQ235" s="212"/>
      <c r="AR235" s="212"/>
      <c r="AS235" s="212"/>
      <c r="AT235" s="212"/>
      <c r="AU235" s="212"/>
      <c r="AV235" s="212"/>
      <c r="AW235" s="212"/>
      <c r="AX235" s="212"/>
    </row>
    <row r="236" spans="1:50" ht="30" hidden="1" customHeight="1" x14ac:dyDescent="0.15">
      <c r="A236" s="239">
        <v>5</v>
      </c>
      <c r="B236" s="239">
        <v>1</v>
      </c>
      <c r="C236" s="244"/>
      <c r="D236" s="245"/>
      <c r="E236" s="245"/>
      <c r="F236" s="245"/>
      <c r="G236" s="245"/>
      <c r="H236" s="245"/>
      <c r="I236" s="246"/>
      <c r="J236" s="698"/>
      <c r="K236" s="699"/>
      <c r="L236" s="699"/>
      <c r="M236" s="699"/>
      <c r="N236" s="699"/>
      <c r="O236" s="700"/>
      <c r="P236" s="269"/>
      <c r="Q236" s="270"/>
      <c r="R236" s="270"/>
      <c r="S236" s="270"/>
      <c r="T236" s="270"/>
      <c r="U236" s="270"/>
      <c r="V236" s="270"/>
      <c r="W236" s="270"/>
      <c r="X236" s="271"/>
      <c r="Y236" s="251"/>
      <c r="Z236" s="252"/>
      <c r="AA236" s="252"/>
      <c r="AB236" s="253"/>
      <c r="AC236" s="775"/>
      <c r="AD236" s="775"/>
      <c r="AE236" s="775"/>
      <c r="AF236" s="775"/>
      <c r="AG236" s="775"/>
      <c r="AH236" s="696"/>
      <c r="AI236" s="697"/>
      <c r="AJ236" s="697"/>
      <c r="AK236" s="697"/>
      <c r="AL236" s="209"/>
      <c r="AM236" s="210"/>
      <c r="AN236" s="210"/>
      <c r="AO236" s="211"/>
      <c r="AP236" s="212"/>
      <c r="AQ236" s="212"/>
      <c r="AR236" s="212"/>
      <c r="AS236" s="212"/>
      <c r="AT236" s="212"/>
      <c r="AU236" s="212"/>
      <c r="AV236" s="212"/>
      <c r="AW236" s="212"/>
      <c r="AX236" s="212"/>
    </row>
    <row r="237" spans="1:50" ht="30" hidden="1" customHeight="1" x14ac:dyDescent="0.15">
      <c r="A237" s="239">
        <v>6</v>
      </c>
      <c r="B237" s="239">
        <v>1</v>
      </c>
      <c r="C237" s="244"/>
      <c r="D237" s="708"/>
      <c r="E237" s="708"/>
      <c r="F237" s="708"/>
      <c r="G237" s="708"/>
      <c r="H237" s="708"/>
      <c r="I237" s="709"/>
      <c r="J237" s="698"/>
      <c r="K237" s="699"/>
      <c r="L237" s="699"/>
      <c r="M237" s="699"/>
      <c r="N237" s="699"/>
      <c r="O237" s="700"/>
      <c r="P237" s="772"/>
      <c r="Q237" s="773"/>
      <c r="R237" s="773"/>
      <c r="S237" s="773"/>
      <c r="T237" s="773"/>
      <c r="U237" s="773"/>
      <c r="V237" s="773"/>
      <c r="W237" s="773"/>
      <c r="X237" s="774"/>
      <c r="Y237" s="251"/>
      <c r="Z237" s="252"/>
      <c r="AA237" s="252"/>
      <c r="AB237" s="253"/>
      <c r="AC237" s="775"/>
      <c r="AD237" s="775"/>
      <c r="AE237" s="775"/>
      <c r="AF237" s="775"/>
      <c r="AG237" s="775"/>
      <c r="AH237" s="696"/>
      <c r="AI237" s="697"/>
      <c r="AJ237" s="697"/>
      <c r="AK237" s="697"/>
      <c r="AL237" s="209"/>
      <c r="AM237" s="210"/>
      <c r="AN237" s="210"/>
      <c r="AO237" s="211"/>
      <c r="AP237" s="212"/>
      <c r="AQ237" s="212"/>
      <c r="AR237" s="212"/>
      <c r="AS237" s="212"/>
      <c r="AT237" s="212"/>
      <c r="AU237" s="212"/>
      <c r="AV237" s="212"/>
      <c r="AW237" s="212"/>
      <c r="AX237" s="212"/>
    </row>
    <row r="238" spans="1:50" ht="30" hidden="1" customHeight="1" x14ac:dyDescent="0.15">
      <c r="A238" s="239">
        <v>7</v>
      </c>
      <c r="B238" s="239">
        <v>1</v>
      </c>
      <c r="C238" s="703"/>
      <c r="D238" s="703"/>
      <c r="E238" s="703"/>
      <c r="F238" s="703"/>
      <c r="G238" s="703"/>
      <c r="H238" s="703"/>
      <c r="I238" s="703"/>
      <c r="J238" s="240"/>
      <c r="K238" s="241"/>
      <c r="L238" s="241"/>
      <c r="M238" s="241"/>
      <c r="N238" s="241"/>
      <c r="O238" s="241"/>
      <c r="P238" s="235"/>
      <c r="Q238" s="235"/>
      <c r="R238" s="235"/>
      <c r="S238" s="235"/>
      <c r="T238" s="235"/>
      <c r="U238" s="235"/>
      <c r="V238" s="235"/>
      <c r="W238" s="235"/>
      <c r="X238" s="235"/>
      <c r="Y238" s="236"/>
      <c r="Z238" s="236"/>
      <c r="AA238" s="236"/>
      <c r="AB238" s="236"/>
      <c r="AC238" s="223"/>
      <c r="AD238" s="223"/>
      <c r="AE238" s="223"/>
      <c r="AF238" s="223"/>
      <c r="AG238" s="223"/>
      <c r="AH238" s="237"/>
      <c r="AI238" s="238"/>
      <c r="AJ238" s="238"/>
      <c r="AK238" s="238"/>
      <c r="AL238" s="209"/>
      <c r="AM238" s="210"/>
      <c r="AN238" s="210"/>
      <c r="AO238" s="211"/>
      <c r="AP238" s="212"/>
      <c r="AQ238" s="212"/>
      <c r="AR238" s="212"/>
      <c r="AS238" s="212"/>
      <c r="AT238" s="212"/>
      <c r="AU238" s="212"/>
      <c r="AV238" s="212"/>
      <c r="AW238" s="212"/>
      <c r="AX238" s="212"/>
    </row>
    <row r="239" spans="1:50" ht="30" hidden="1" customHeight="1" x14ac:dyDescent="0.15">
      <c r="A239" s="239">
        <v>8</v>
      </c>
      <c r="B239" s="239">
        <v>1</v>
      </c>
      <c r="C239" s="703"/>
      <c r="D239" s="703"/>
      <c r="E239" s="703"/>
      <c r="F239" s="703"/>
      <c r="G239" s="703"/>
      <c r="H239" s="703"/>
      <c r="I239" s="703"/>
      <c r="J239" s="240"/>
      <c r="K239" s="241"/>
      <c r="L239" s="241"/>
      <c r="M239" s="241"/>
      <c r="N239" s="241"/>
      <c r="O239" s="241"/>
      <c r="P239" s="235"/>
      <c r="Q239" s="235"/>
      <c r="R239" s="235"/>
      <c r="S239" s="235"/>
      <c r="T239" s="235"/>
      <c r="U239" s="235"/>
      <c r="V239" s="235"/>
      <c r="W239" s="235"/>
      <c r="X239" s="235"/>
      <c r="Y239" s="236"/>
      <c r="Z239" s="236"/>
      <c r="AA239" s="236"/>
      <c r="AB239" s="236"/>
      <c r="AC239" s="223"/>
      <c r="AD239" s="223"/>
      <c r="AE239" s="223"/>
      <c r="AF239" s="223"/>
      <c r="AG239" s="223"/>
      <c r="AH239" s="237"/>
      <c r="AI239" s="238"/>
      <c r="AJ239" s="238"/>
      <c r="AK239" s="238"/>
      <c r="AL239" s="209"/>
      <c r="AM239" s="210"/>
      <c r="AN239" s="210"/>
      <c r="AO239" s="211"/>
      <c r="AP239" s="212"/>
      <c r="AQ239" s="212"/>
      <c r="AR239" s="212"/>
      <c r="AS239" s="212"/>
      <c r="AT239" s="212"/>
      <c r="AU239" s="212"/>
      <c r="AV239" s="212"/>
      <c r="AW239" s="212"/>
      <c r="AX239" s="212"/>
    </row>
    <row r="240" spans="1:50" ht="30" hidden="1" customHeight="1" x14ac:dyDescent="0.15">
      <c r="A240" s="239">
        <v>9</v>
      </c>
      <c r="B240" s="239">
        <v>1</v>
      </c>
      <c r="C240" s="703"/>
      <c r="D240" s="703"/>
      <c r="E240" s="703"/>
      <c r="F240" s="703"/>
      <c r="G240" s="703"/>
      <c r="H240" s="703"/>
      <c r="I240" s="703"/>
      <c r="J240" s="240"/>
      <c r="K240" s="241"/>
      <c r="L240" s="241"/>
      <c r="M240" s="241"/>
      <c r="N240" s="241"/>
      <c r="O240" s="241"/>
      <c r="P240" s="235"/>
      <c r="Q240" s="235"/>
      <c r="R240" s="235"/>
      <c r="S240" s="235"/>
      <c r="T240" s="235"/>
      <c r="U240" s="235"/>
      <c r="V240" s="235"/>
      <c r="W240" s="235"/>
      <c r="X240" s="235"/>
      <c r="Y240" s="236"/>
      <c r="Z240" s="236"/>
      <c r="AA240" s="236"/>
      <c r="AB240" s="236"/>
      <c r="AC240" s="223"/>
      <c r="AD240" s="223"/>
      <c r="AE240" s="223"/>
      <c r="AF240" s="223"/>
      <c r="AG240" s="223"/>
      <c r="AH240" s="237"/>
      <c r="AI240" s="238"/>
      <c r="AJ240" s="238"/>
      <c r="AK240" s="238"/>
      <c r="AL240" s="209"/>
      <c r="AM240" s="210"/>
      <c r="AN240" s="210"/>
      <c r="AO240" s="211"/>
      <c r="AP240" s="212"/>
      <c r="AQ240" s="212"/>
      <c r="AR240" s="212"/>
      <c r="AS240" s="212"/>
      <c r="AT240" s="212"/>
      <c r="AU240" s="212"/>
      <c r="AV240" s="212"/>
      <c r="AW240" s="212"/>
      <c r="AX240" s="212"/>
    </row>
    <row r="241" spans="1:50" ht="30" hidden="1" customHeight="1" x14ac:dyDescent="0.15">
      <c r="A241" s="239">
        <v>10</v>
      </c>
      <c r="B241" s="239">
        <v>1</v>
      </c>
      <c r="C241" s="703"/>
      <c r="D241" s="703"/>
      <c r="E241" s="703"/>
      <c r="F241" s="703"/>
      <c r="G241" s="703"/>
      <c r="H241" s="703"/>
      <c r="I241" s="703"/>
      <c r="J241" s="240"/>
      <c r="K241" s="241"/>
      <c r="L241" s="241"/>
      <c r="M241" s="241"/>
      <c r="N241" s="241"/>
      <c r="O241" s="241"/>
      <c r="P241" s="235"/>
      <c r="Q241" s="235"/>
      <c r="R241" s="235"/>
      <c r="S241" s="235"/>
      <c r="T241" s="235"/>
      <c r="U241" s="235"/>
      <c r="V241" s="235"/>
      <c r="W241" s="235"/>
      <c r="X241" s="235"/>
      <c r="Y241" s="236"/>
      <c r="Z241" s="236"/>
      <c r="AA241" s="236"/>
      <c r="AB241" s="236"/>
      <c r="AC241" s="223"/>
      <c r="AD241" s="223"/>
      <c r="AE241" s="223"/>
      <c r="AF241" s="223"/>
      <c r="AG241" s="223"/>
      <c r="AH241" s="237"/>
      <c r="AI241" s="238"/>
      <c r="AJ241" s="238"/>
      <c r="AK241" s="238"/>
      <c r="AL241" s="209"/>
      <c r="AM241" s="210"/>
      <c r="AN241" s="210"/>
      <c r="AO241" s="211"/>
      <c r="AP241" s="212"/>
      <c r="AQ241" s="212"/>
      <c r="AR241" s="212"/>
      <c r="AS241" s="212"/>
      <c r="AT241" s="212"/>
      <c r="AU241" s="212"/>
      <c r="AV241" s="212"/>
      <c r="AW241" s="212"/>
      <c r="AX241" s="212"/>
    </row>
    <row r="242" spans="1:50" x14ac:dyDescent="0.15">
      <c r="A242" s="52"/>
      <c r="B242" s="52"/>
      <c r="C242" s="52"/>
      <c r="D242" s="52"/>
      <c r="E242" s="52"/>
      <c r="F242" s="52"/>
      <c r="G242" s="52"/>
      <c r="H242" s="52"/>
      <c r="I242" s="60"/>
      <c r="J242" s="60"/>
      <c r="K242" s="60"/>
      <c r="L242" s="60"/>
      <c r="M242" s="60"/>
      <c r="N242" s="60"/>
      <c r="O242" s="60"/>
      <c r="P242" s="61"/>
      <c r="Q242" s="61"/>
      <c r="R242" s="61"/>
      <c r="S242" s="61"/>
      <c r="T242" s="61"/>
      <c r="U242" s="61"/>
      <c r="V242" s="61"/>
      <c r="W242" s="61"/>
      <c r="X242" s="61"/>
      <c r="Y242" s="62"/>
      <c r="Z242" s="62"/>
      <c r="AA242" s="62"/>
      <c r="AB242" s="62"/>
      <c r="AC242" s="62"/>
      <c r="AD242" s="62"/>
      <c r="AE242" s="62"/>
      <c r="AF242" s="62"/>
      <c r="AG242" s="62"/>
      <c r="AH242" s="62"/>
      <c r="AI242" s="62"/>
      <c r="AJ242" s="62"/>
      <c r="AK242" s="62"/>
      <c r="AL242" s="62"/>
      <c r="AM242" s="62"/>
      <c r="AN242" s="62"/>
      <c r="AO242" s="62"/>
      <c r="AP242" s="61"/>
      <c r="AQ242" s="61"/>
      <c r="AR242" s="61"/>
      <c r="AS242" s="61"/>
      <c r="AT242" s="61"/>
      <c r="AU242" s="61"/>
      <c r="AV242" s="61"/>
      <c r="AW242" s="61"/>
      <c r="AX242" s="61"/>
    </row>
    <row r="243" spans="1:50" x14ac:dyDescent="0.15">
      <c r="A243" s="52"/>
      <c r="B243" s="53" t="s">
        <v>382</v>
      </c>
      <c r="C243" s="52"/>
      <c r="D243" s="52"/>
      <c r="E243" s="52"/>
      <c r="F243" s="52"/>
      <c r="G243" s="52"/>
      <c r="H243" s="52"/>
      <c r="I243" s="52"/>
      <c r="J243" s="52"/>
      <c r="K243" s="52"/>
      <c r="L243" s="52"/>
      <c r="M243" s="52"/>
      <c r="N243" s="52"/>
      <c r="O243" s="52"/>
      <c r="P243" s="54"/>
      <c r="Q243" s="54"/>
      <c r="R243" s="54"/>
      <c r="S243" s="54"/>
      <c r="T243" s="54"/>
      <c r="U243" s="54"/>
      <c r="V243" s="54"/>
      <c r="W243" s="54"/>
      <c r="X243" s="54"/>
      <c r="Y243" s="55"/>
      <c r="Z243" s="55"/>
      <c r="AA243" s="55"/>
      <c r="AB243" s="55"/>
      <c r="AC243" s="55"/>
      <c r="AD243" s="55"/>
      <c r="AE243" s="55"/>
      <c r="AF243" s="55"/>
      <c r="AG243" s="55"/>
      <c r="AH243" s="55"/>
      <c r="AI243" s="55"/>
      <c r="AJ243" s="55"/>
      <c r="AK243" s="55"/>
      <c r="AL243" s="55"/>
      <c r="AM243" s="55"/>
      <c r="AN243" s="55"/>
      <c r="AO243" s="55"/>
      <c r="AP243" s="54"/>
      <c r="AQ243" s="54"/>
      <c r="AR243" s="54"/>
      <c r="AS243" s="54"/>
      <c r="AT243" s="54"/>
      <c r="AU243" s="54"/>
      <c r="AV243" s="54"/>
      <c r="AW243" s="54"/>
      <c r="AX243" s="54"/>
    </row>
    <row r="244" spans="1:50" s="13" customFormat="1" ht="57.75" customHeight="1" x14ac:dyDescent="0.15">
      <c r="A244" s="264"/>
      <c r="B244" s="264"/>
      <c r="C244" s="264" t="s">
        <v>27</v>
      </c>
      <c r="D244" s="264"/>
      <c r="E244" s="264"/>
      <c r="F244" s="264"/>
      <c r="G244" s="264"/>
      <c r="H244" s="264"/>
      <c r="I244" s="264"/>
      <c r="J244" s="259" t="s">
        <v>335</v>
      </c>
      <c r="K244" s="259"/>
      <c r="L244" s="259"/>
      <c r="M244" s="259"/>
      <c r="N244" s="259"/>
      <c r="O244" s="259"/>
      <c r="P244" s="250" t="s">
        <v>306</v>
      </c>
      <c r="Q244" s="250"/>
      <c r="R244" s="250"/>
      <c r="S244" s="250"/>
      <c r="T244" s="250"/>
      <c r="U244" s="250"/>
      <c r="V244" s="250"/>
      <c r="W244" s="250"/>
      <c r="X244" s="250"/>
      <c r="Y244" s="250" t="s">
        <v>333</v>
      </c>
      <c r="Z244" s="264"/>
      <c r="AA244" s="264"/>
      <c r="AB244" s="264"/>
      <c r="AC244" s="259" t="s">
        <v>305</v>
      </c>
      <c r="AD244" s="259"/>
      <c r="AE244" s="259"/>
      <c r="AF244" s="259"/>
      <c r="AG244" s="259"/>
      <c r="AH244" s="250" t="s">
        <v>324</v>
      </c>
      <c r="AI244" s="264"/>
      <c r="AJ244" s="264"/>
      <c r="AK244" s="264"/>
      <c r="AL244" s="264" t="s">
        <v>21</v>
      </c>
      <c r="AM244" s="264"/>
      <c r="AN244" s="264"/>
      <c r="AO244" s="805"/>
      <c r="AP244" s="282" t="s">
        <v>336</v>
      </c>
      <c r="AQ244" s="282"/>
      <c r="AR244" s="282"/>
      <c r="AS244" s="282"/>
      <c r="AT244" s="282"/>
      <c r="AU244" s="282"/>
      <c r="AV244" s="282"/>
      <c r="AW244" s="282"/>
      <c r="AX244" s="282"/>
    </row>
    <row r="245" spans="1:50" ht="30" customHeight="1" x14ac:dyDescent="0.15">
      <c r="A245" s="239">
        <v>1</v>
      </c>
      <c r="B245" s="239">
        <v>1</v>
      </c>
      <c r="C245" s="707" t="s">
        <v>418</v>
      </c>
      <c r="D245" s="703"/>
      <c r="E245" s="703"/>
      <c r="F245" s="703"/>
      <c r="G245" s="703"/>
      <c r="H245" s="703"/>
      <c r="I245" s="703"/>
      <c r="J245" s="240"/>
      <c r="K245" s="241"/>
      <c r="L245" s="241"/>
      <c r="M245" s="241"/>
      <c r="N245" s="241"/>
      <c r="O245" s="241"/>
      <c r="P245" s="263" t="s">
        <v>419</v>
      </c>
      <c r="Q245" s="235"/>
      <c r="R245" s="235"/>
      <c r="S245" s="235"/>
      <c r="T245" s="235"/>
      <c r="U245" s="235"/>
      <c r="V245" s="235"/>
      <c r="W245" s="235"/>
      <c r="X245" s="235"/>
      <c r="Y245" s="806">
        <v>0.3</v>
      </c>
      <c r="Z245" s="806"/>
      <c r="AA245" s="806"/>
      <c r="AB245" s="806"/>
      <c r="AC245" s="775" t="s">
        <v>491</v>
      </c>
      <c r="AD245" s="775"/>
      <c r="AE245" s="775"/>
      <c r="AF245" s="775"/>
      <c r="AG245" s="775"/>
      <c r="AH245" s="696"/>
      <c r="AI245" s="697"/>
      <c r="AJ245" s="697"/>
      <c r="AK245" s="697"/>
      <c r="AL245" s="209"/>
      <c r="AM245" s="210"/>
      <c r="AN245" s="210"/>
      <c r="AO245" s="211"/>
      <c r="AP245" s="212"/>
      <c r="AQ245" s="212"/>
      <c r="AR245" s="212"/>
      <c r="AS245" s="212"/>
      <c r="AT245" s="212"/>
      <c r="AU245" s="212"/>
      <c r="AV245" s="212"/>
      <c r="AW245" s="212"/>
      <c r="AX245" s="212"/>
    </row>
    <row r="246" spans="1:50" ht="30" customHeight="1" x14ac:dyDescent="0.15">
      <c r="A246" s="239">
        <v>2</v>
      </c>
      <c r="B246" s="239">
        <v>1</v>
      </c>
      <c r="C246" s="707" t="s">
        <v>420</v>
      </c>
      <c r="D246" s="703"/>
      <c r="E246" s="703"/>
      <c r="F246" s="703"/>
      <c r="G246" s="703"/>
      <c r="H246" s="703"/>
      <c r="I246" s="703"/>
      <c r="J246" s="240"/>
      <c r="K246" s="241"/>
      <c r="L246" s="241"/>
      <c r="M246" s="241"/>
      <c r="N246" s="241"/>
      <c r="O246" s="241"/>
      <c r="P246" s="263" t="s">
        <v>419</v>
      </c>
      <c r="Q246" s="235"/>
      <c r="R246" s="235"/>
      <c r="S246" s="235"/>
      <c r="T246" s="235"/>
      <c r="U246" s="235"/>
      <c r="V246" s="235"/>
      <c r="W246" s="235"/>
      <c r="X246" s="235"/>
      <c r="Y246" s="806">
        <v>0.2</v>
      </c>
      <c r="Z246" s="806"/>
      <c r="AA246" s="806"/>
      <c r="AB246" s="806"/>
      <c r="AC246" s="775" t="s">
        <v>491</v>
      </c>
      <c r="AD246" s="775"/>
      <c r="AE246" s="775"/>
      <c r="AF246" s="775"/>
      <c r="AG246" s="775"/>
      <c r="AH246" s="696"/>
      <c r="AI246" s="697"/>
      <c r="AJ246" s="697"/>
      <c r="AK246" s="697"/>
      <c r="AL246" s="209"/>
      <c r="AM246" s="210"/>
      <c r="AN246" s="210"/>
      <c r="AO246" s="211"/>
      <c r="AP246" s="212"/>
      <c r="AQ246" s="212"/>
      <c r="AR246" s="212"/>
      <c r="AS246" s="212"/>
      <c r="AT246" s="212"/>
      <c r="AU246" s="212"/>
      <c r="AV246" s="212"/>
      <c r="AW246" s="212"/>
      <c r="AX246" s="212"/>
    </row>
    <row r="247" spans="1:50" ht="30" customHeight="1" x14ac:dyDescent="0.15">
      <c r="A247" s="239">
        <v>3</v>
      </c>
      <c r="B247" s="239">
        <v>1</v>
      </c>
      <c r="C247" s="707" t="s">
        <v>421</v>
      </c>
      <c r="D247" s="703"/>
      <c r="E247" s="703"/>
      <c r="F247" s="703"/>
      <c r="G247" s="703"/>
      <c r="H247" s="703"/>
      <c r="I247" s="703"/>
      <c r="J247" s="240"/>
      <c r="K247" s="241"/>
      <c r="L247" s="241"/>
      <c r="M247" s="241"/>
      <c r="N247" s="241"/>
      <c r="O247" s="241"/>
      <c r="P247" s="263" t="s">
        <v>419</v>
      </c>
      <c r="Q247" s="235"/>
      <c r="R247" s="235"/>
      <c r="S247" s="235"/>
      <c r="T247" s="235"/>
      <c r="U247" s="235"/>
      <c r="V247" s="235"/>
      <c r="W247" s="235"/>
      <c r="X247" s="235"/>
      <c r="Y247" s="806">
        <v>0.1</v>
      </c>
      <c r="Z247" s="806"/>
      <c r="AA247" s="806"/>
      <c r="AB247" s="806"/>
      <c r="AC247" s="775" t="s">
        <v>491</v>
      </c>
      <c r="AD247" s="775"/>
      <c r="AE247" s="775"/>
      <c r="AF247" s="775"/>
      <c r="AG247" s="775"/>
      <c r="AH247" s="696"/>
      <c r="AI247" s="697"/>
      <c r="AJ247" s="697"/>
      <c r="AK247" s="697"/>
      <c r="AL247" s="209"/>
      <c r="AM247" s="210"/>
      <c r="AN247" s="210"/>
      <c r="AO247" s="211"/>
      <c r="AP247" s="212"/>
      <c r="AQ247" s="212"/>
      <c r="AR247" s="212"/>
      <c r="AS247" s="212"/>
      <c r="AT247" s="212"/>
      <c r="AU247" s="212"/>
      <c r="AV247" s="212"/>
      <c r="AW247" s="212"/>
      <c r="AX247" s="212"/>
    </row>
    <row r="248" spans="1:50" ht="30" customHeight="1" x14ac:dyDescent="0.15">
      <c r="A248" s="239">
        <v>4</v>
      </c>
      <c r="B248" s="239">
        <v>1</v>
      </c>
      <c r="C248" s="707" t="s">
        <v>422</v>
      </c>
      <c r="D248" s="703"/>
      <c r="E248" s="703"/>
      <c r="F248" s="703"/>
      <c r="G248" s="703"/>
      <c r="H248" s="703"/>
      <c r="I248" s="703"/>
      <c r="J248" s="240"/>
      <c r="K248" s="241"/>
      <c r="L248" s="241"/>
      <c r="M248" s="241"/>
      <c r="N248" s="241"/>
      <c r="O248" s="241"/>
      <c r="P248" s="263" t="s">
        <v>449</v>
      </c>
      <c r="Q248" s="235"/>
      <c r="R248" s="235"/>
      <c r="S248" s="235"/>
      <c r="T248" s="235"/>
      <c r="U248" s="235"/>
      <c r="V248" s="235"/>
      <c r="W248" s="235"/>
      <c r="X248" s="235"/>
      <c r="Y248" s="806">
        <v>0.1</v>
      </c>
      <c r="Z248" s="806"/>
      <c r="AA248" s="806"/>
      <c r="AB248" s="806"/>
      <c r="AC248" s="775" t="s">
        <v>491</v>
      </c>
      <c r="AD248" s="775"/>
      <c r="AE248" s="775"/>
      <c r="AF248" s="775"/>
      <c r="AG248" s="775"/>
      <c r="AH248" s="696"/>
      <c r="AI248" s="697"/>
      <c r="AJ248" s="697"/>
      <c r="AK248" s="697"/>
      <c r="AL248" s="209"/>
      <c r="AM248" s="210"/>
      <c r="AN248" s="210"/>
      <c r="AO248" s="211"/>
      <c r="AP248" s="212"/>
      <c r="AQ248" s="212"/>
      <c r="AR248" s="212"/>
      <c r="AS248" s="212"/>
      <c r="AT248" s="212"/>
      <c r="AU248" s="212"/>
      <c r="AV248" s="212"/>
      <c r="AW248" s="212"/>
      <c r="AX248" s="212"/>
    </row>
    <row r="249" spans="1:50" ht="30" customHeight="1" x14ac:dyDescent="0.15">
      <c r="A249" s="239">
        <v>5</v>
      </c>
      <c r="B249" s="239">
        <v>1</v>
      </c>
      <c r="C249" s="707" t="s">
        <v>423</v>
      </c>
      <c r="D249" s="703"/>
      <c r="E249" s="703"/>
      <c r="F249" s="703"/>
      <c r="G249" s="703"/>
      <c r="H249" s="703"/>
      <c r="I249" s="703"/>
      <c r="J249" s="240"/>
      <c r="K249" s="241"/>
      <c r="L249" s="241"/>
      <c r="M249" s="241"/>
      <c r="N249" s="241"/>
      <c r="O249" s="241"/>
      <c r="P249" s="263" t="s">
        <v>424</v>
      </c>
      <c r="Q249" s="235"/>
      <c r="R249" s="235"/>
      <c r="S249" s="235"/>
      <c r="T249" s="235"/>
      <c r="U249" s="235"/>
      <c r="V249" s="235"/>
      <c r="W249" s="235"/>
      <c r="X249" s="235"/>
      <c r="Y249" s="222">
        <v>7.0000000000000007E-2</v>
      </c>
      <c r="Z249" s="222"/>
      <c r="AA249" s="222"/>
      <c r="AB249" s="222"/>
      <c r="AC249" s="775" t="s">
        <v>491</v>
      </c>
      <c r="AD249" s="775"/>
      <c r="AE249" s="775"/>
      <c r="AF249" s="775"/>
      <c r="AG249" s="775"/>
      <c r="AH249" s="696"/>
      <c r="AI249" s="697"/>
      <c r="AJ249" s="697"/>
      <c r="AK249" s="697"/>
      <c r="AL249" s="209"/>
      <c r="AM249" s="210"/>
      <c r="AN249" s="210"/>
      <c r="AO249" s="211"/>
      <c r="AP249" s="212"/>
      <c r="AQ249" s="212"/>
      <c r="AR249" s="212"/>
      <c r="AS249" s="212"/>
      <c r="AT249" s="212"/>
      <c r="AU249" s="212"/>
      <c r="AV249" s="212"/>
      <c r="AW249" s="212"/>
      <c r="AX249" s="212"/>
    </row>
    <row r="250" spans="1:50" ht="30" customHeight="1" x14ac:dyDescent="0.15">
      <c r="A250" s="239">
        <v>6</v>
      </c>
      <c r="B250" s="239">
        <v>1</v>
      </c>
      <c r="C250" s="244" t="s">
        <v>425</v>
      </c>
      <c r="D250" s="245"/>
      <c r="E250" s="245"/>
      <c r="F250" s="245"/>
      <c r="G250" s="245"/>
      <c r="H250" s="245"/>
      <c r="I250" s="246"/>
      <c r="J250" s="266"/>
      <c r="K250" s="267"/>
      <c r="L250" s="267"/>
      <c r="M250" s="267"/>
      <c r="N250" s="267"/>
      <c r="O250" s="268"/>
      <c r="P250" s="901" t="s">
        <v>426</v>
      </c>
      <c r="Q250" s="902"/>
      <c r="R250" s="902"/>
      <c r="S250" s="902"/>
      <c r="T250" s="902"/>
      <c r="U250" s="902"/>
      <c r="V250" s="902"/>
      <c r="W250" s="902"/>
      <c r="X250" s="903"/>
      <c r="Y250" s="251">
        <v>0.06</v>
      </c>
      <c r="Z250" s="252"/>
      <c r="AA250" s="252"/>
      <c r="AB250" s="253"/>
      <c r="AC250" s="775" t="s">
        <v>491</v>
      </c>
      <c r="AD250" s="775"/>
      <c r="AE250" s="775"/>
      <c r="AF250" s="775"/>
      <c r="AG250" s="775"/>
      <c r="AH250" s="696"/>
      <c r="AI250" s="697"/>
      <c r="AJ250" s="697"/>
      <c r="AK250" s="697"/>
      <c r="AL250" s="209"/>
      <c r="AM250" s="210"/>
      <c r="AN250" s="210"/>
      <c r="AO250" s="211"/>
      <c r="AP250" s="212"/>
      <c r="AQ250" s="212"/>
      <c r="AR250" s="212"/>
      <c r="AS250" s="212"/>
      <c r="AT250" s="212"/>
      <c r="AU250" s="212"/>
      <c r="AV250" s="212"/>
      <c r="AW250" s="212"/>
      <c r="AX250" s="212"/>
    </row>
    <row r="251" spans="1:50" ht="30" customHeight="1" x14ac:dyDescent="0.15">
      <c r="A251" s="810">
        <v>7</v>
      </c>
      <c r="B251" s="811">
        <v>1</v>
      </c>
      <c r="C251" s="707" t="s">
        <v>427</v>
      </c>
      <c r="D251" s="703"/>
      <c r="E251" s="703"/>
      <c r="F251" s="703"/>
      <c r="G251" s="703"/>
      <c r="H251" s="703"/>
      <c r="I251" s="703"/>
      <c r="J251" s="261"/>
      <c r="K251" s="262"/>
      <c r="L251" s="262"/>
      <c r="M251" s="262"/>
      <c r="N251" s="262"/>
      <c r="O251" s="262"/>
      <c r="P251" s="263" t="s">
        <v>428</v>
      </c>
      <c r="Q251" s="218"/>
      <c r="R251" s="218"/>
      <c r="S251" s="218"/>
      <c r="T251" s="218"/>
      <c r="U251" s="218"/>
      <c r="V251" s="218"/>
      <c r="W251" s="218"/>
      <c r="X251" s="218"/>
      <c r="Y251" s="222">
        <v>0.05</v>
      </c>
      <c r="Z251" s="222"/>
      <c r="AA251" s="222"/>
      <c r="AB251" s="222"/>
      <c r="AC251" s="775" t="s">
        <v>491</v>
      </c>
      <c r="AD251" s="775"/>
      <c r="AE251" s="775"/>
      <c r="AF251" s="775"/>
      <c r="AG251" s="775"/>
      <c r="AH251" s="696"/>
      <c r="AI251" s="697"/>
      <c r="AJ251" s="697"/>
      <c r="AK251" s="697"/>
      <c r="AL251" s="209"/>
      <c r="AM251" s="210"/>
      <c r="AN251" s="210"/>
      <c r="AO251" s="211"/>
      <c r="AP251" s="802"/>
      <c r="AQ251" s="803"/>
      <c r="AR251" s="803"/>
      <c r="AS251" s="803"/>
      <c r="AT251" s="803"/>
      <c r="AU251" s="803"/>
      <c r="AV251" s="803"/>
      <c r="AW251" s="803"/>
      <c r="AX251" s="804"/>
    </row>
    <row r="252" spans="1:50" ht="30" customHeight="1" x14ac:dyDescent="0.15">
      <c r="A252" s="810">
        <v>8</v>
      </c>
      <c r="B252" s="811">
        <v>1</v>
      </c>
      <c r="C252" s="244" t="s">
        <v>429</v>
      </c>
      <c r="D252" s="245"/>
      <c r="E252" s="245"/>
      <c r="F252" s="245"/>
      <c r="G252" s="245"/>
      <c r="H252" s="245"/>
      <c r="I252" s="246"/>
      <c r="J252" s="266"/>
      <c r="K252" s="267"/>
      <c r="L252" s="267"/>
      <c r="M252" s="267"/>
      <c r="N252" s="267"/>
      <c r="O252" s="268"/>
      <c r="P252" s="269" t="s">
        <v>430</v>
      </c>
      <c r="Q252" s="773"/>
      <c r="R252" s="773"/>
      <c r="S252" s="773"/>
      <c r="T252" s="773"/>
      <c r="U252" s="773"/>
      <c r="V252" s="773"/>
      <c r="W252" s="773"/>
      <c r="X252" s="774"/>
      <c r="Y252" s="251">
        <v>0.04</v>
      </c>
      <c r="Z252" s="252"/>
      <c r="AA252" s="252"/>
      <c r="AB252" s="253"/>
      <c r="AC252" s="775" t="s">
        <v>491</v>
      </c>
      <c r="AD252" s="775"/>
      <c r="AE252" s="775"/>
      <c r="AF252" s="775"/>
      <c r="AG252" s="775"/>
      <c r="AH252" s="696"/>
      <c r="AI252" s="697"/>
      <c r="AJ252" s="697"/>
      <c r="AK252" s="697"/>
      <c r="AL252" s="209"/>
      <c r="AM252" s="210"/>
      <c r="AN252" s="210"/>
      <c r="AO252" s="211"/>
      <c r="AP252" s="802"/>
      <c r="AQ252" s="803"/>
      <c r="AR252" s="803"/>
      <c r="AS252" s="803"/>
      <c r="AT252" s="803"/>
      <c r="AU252" s="803"/>
      <c r="AV252" s="803"/>
      <c r="AW252" s="803"/>
      <c r="AX252" s="804"/>
    </row>
    <row r="253" spans="1:50" ht="30" customHeight="1" x14ac:dyDescent="0.15">
      <c r="A253" s="810">
        <v>9</v>
      </c>
      <c r="B253" s="811">
        <v>1</v>
      </c>
      <c r="C253" s="244" t="s">
        <v>431</v>
      </c>
      <c r="D253" s="245"/>
      <c r="E253" s="245"/>
      <c r="F253" s="245"/>
      <c r="G253" s="245"/>
      <c r="H253" s="245"/>
      <c r="I253" s="246"/>
      <c r="J253" s="266"/>
      <c r="K253" s="267"/>
      <c r="L253" s="267"/>
      <c r="M253" s="267"/>
      <c r="N253" s="267"/>
      <c r="O253" s="268"/>
      <c r="P253" s="901" t="s">
        <v>426</v>
      </c>
      <c r="Q253" s="902"/>
      <c r="R253" s="902"/>
      <c r="S253" s="902"/>
      <c r="T253" s="902"/>
      <c r="U253" s="902"/>
      <c r="V253" s="902"/>
      <c r="W253" s="902"/>
      <c r="X253" s="903"/>
      <c r="Y253" s="251">
        <v>0.04</v>
      </c>
      <c r="Z253" s="252"/>
      <c r="AA253" s="252"/>
      <c r="AB253" s="253"/>
      <c r="AC253" s="775" t="s">
        <v>491</v>
      </c>
      <c r="AD253" s="775"/>
      <c r="AE253" s="775"/>
      <c r="AF253" s="775"/>
      <c r="AG253" s="775"/>
      <c r="AH253" s="696"/>
      <c r="AI253" s="697"/>
      <c r="AJ253" s="697"/>
      <c r="AK253" s="697"/>
      <c r="AL253" s="209"/>
      <c r="AM253" s="210"/>
      <c r="AN253" s="210"/>
      <c r="AO253" s="211"/>
      <c r="AP253" s="802"/>
      <c r="AQ253" s="803"/>
      <c r="AR253" s="803"/>
      <c r="AS253" s="803"/>
      <c r="AT253" s="803"/>
      <c r="AU253" s="803"/>
      <c r="AV253" s="803"/>
      <c r="AW253" s="803"/>
      <c r="AX253" s="804"/>
    </row>
    <row r="254" spans="1:50" ht="30" customHeight="1" x14ac:dyDescent="0.15">
      <c r="A254" s="239">
        <v>10</v>
      </c>
      <c r="B254" s="239">
        <v>1</v>
      </c>
      <c r="C254" s="244" t="s">
        <v>432</v>
      </c>
      <c r="D254" s="245"/>
      <c r="E254" s="245"/>
      <c r="F254" s="245"/>
      <c r="G254" s="245"/>
      <c r="H254" s="245"/>
      <c r="I254" s="246"/>
      <c r="J254" s="240"/>
      <c r="K254" s="241"/>
      <c r="L254" s="241"/>
      <c r="M254" s="241"/>
      <c r="N254" s="241"/>
      <c r="O254" s="241"/>
      <c r="P254" s="263" t="s">
        <v>430</v>
      </c>
      <c r="Q254" s="235"/>
      <c r="R254" s="235"/>
      <c r="S254" s="235"/>
      <c r="T254" s="235"/>
      <c r="U254" s="235"/>
      <c r="V254" s="235"/>
      <c r="W254" s="235"/>
      <c r="X254" s="235"/>
      <c r="Y254" s="251">
        <v>0.02</v>
      </c>
      <c r="Z254" s="252"/>
      <c r="AA254" s="252"/>
      <c r="AB254" s="253"/>
      <c r="AC254" s="775" t="s">
        <v>491</v>
      </c>
      <c r="AD254" s="775"/>
      <c r="AE254" s="775"/>
      <c r="AF254" s="775"/>
      <c r="AG254" s="775"/>
      <c r="AH254" s="696"/>
      <c r="AI254" s="697"/>
      <c r="AJ254" s="697"/>
      <c r="AK254" s="697"/>
      <c r="AL254" s="209"/>
      <c r="AM254" s="210"/>
      <c r="AN254" s="210"/>
      <c r="AO254" s="211"/>
      <c r="AP254" s="212"/>
      <c r="AQ254" s="212"/>
      <c r="AR254" s="212"/>
      <c r="AS254" s="212"/>
      <c r="AT254" s="212"/>
      <c r="AU254" s="212"/>
      <c r="AV254" s="212"/>
      <c r="AW254" s="212"/>
      <c r="AX254" s="212"/>
    </row>
    <row r="255" spans="1:50" hidden="1" x14ac:dyDescent="0.15">
      <c r="A255" s="52"/>
      <c r="B255" s="52"/>
      <c r="C255" s="52"/>
      <c r="D255" s="60"/>
      <c r="E255" s="60"/>
      <c r="F255" s="60"/>
      <c r="G255" s="60"/>
      <c r="H255" s="60"/>
      <c r="I255" s="60"/>
      <c r="J255" s="60"/>
      <c r="K255" s="60"/>
      <c r="L255" s="60"/>
      <c r="M255" s="60"/>
      <c r="N255" s="60"/>
      <c r="O255" s="60"/>
      <c r="P255" s="61"/>
      <c r="Q255" s="61"/>
      <c r="R255" s="61"/>
      <c r="S255" s="61"/>
      <c r="T255" s="61"/>
      <c r="U255" s="61"/>
      <c r="V255" s="61"/>
      <c r="W255" s="61"/>
      <c r="X255" s="61"/>
      <c r="Y255" s="62"/>
      <c r="Z255" s="62"/>
      <c r="AA255" s="62"/>
      <c r="AB255" s="62"/>
      <c r="AC255" s="62"/>
      <c r="AD255" s="62"/>
      <c r="AE255" s="62"/>
      <c r="AF255" s="62"/>
      <c r="AG255" s="62"/>
      <c r="AH255" s="62"/>
      <c r="AI255" s="62"/>
      <c r="AJ255" s="62"/>
      <c r="AK255" s="62"/>
      <c r="AL255" s="62"/>
      <c r="AM255" s="62"/>
      <c r="AN255" s="62"/>
      <c r="AO255" s="62"/>
      <c r="AP255" s="61"/>
      <c r="AQ255" s="61"/>
      <c r="AR255" s="61"/>
      <c r="AS255" s="61"/>
      <c r="AT255" s="61"/>
      <c r="AU255" s="61"/>
      <c r="AV255" s="61"/>
      <c r="AW255" s="61"/>
      <c r="AX255" s="61"/>
    </row>
    <row r="256" spans="1:50" hidden="1" x14ac:dyDescent="0.15">
      <c r="A256" s="52"/>
      <c r="B256" s="53" t="s">
        <v>385</v>
      </c>
      <c r="C256" s="52"/>
      <c r="D256" s="60"/>
      <c r="E256" s="60"/>
      <c r="F256" s="60"/>
      <c r="G256" s="60"/>
      <c r="H256" s="60"/>
      <c r="I256" s="60"/>
      <c r="J256" s="60"/>
      <c r="K256" s="60"/>
      <c r="L256" s="60"/>
      <c r="M256" s="60"/>
      <c r="N256" s="60"/>
      <c r="O256" s="60"/>
      <c r="P256" s="61"/>
      <c r="Q256" s="61"/>
      <c r="R256" s="61"/>
      <c r="S256" s="61"/>
      <c r="T256" s="61"/>
      <c r="U256" s="61"/>
      <c r="V256" s="61"/>
      <c r="W256" s="61"/>
      <c r="X256" s="61"/>
      <c r="Y256" s="62"/>
      <c r="Z256" s="62"/>
      <c r="AA256" s="62"/>
      <c r="AB256" s="62"/>
      <c r="AC256" s="62"/>
      <c r="AD256" s="62"/>
      <c r="AE256" s="62"/>
      <c r="AF256" s="62"/>
      <c r="AG256" s="62"/>
      <c r="AH256" s="62"/>
      <c r="AI256" s="62"/>
      <c r="AJ256" s="62"/>
      <c r="AK256" s="62"/>
      <c r="AL256" s="62"/>
      <c r="AM256" s="62"/>
      <c r="AN256" s="62"/>
      <c r="AO256" s="62"/>
      <c r="AP256" s="61"/>
      <c r="AQ256" s="61"/>
      <c r="AR256" s="61"/>
      <c r="AS256" s="61"/>
      <c r="AT256" s="61"/>
      <c r="AU256" s="61"/>
      <c r="AV256" s="61"/>
      <c r="AW256" s="61"/>
      <c r="AX256" s="61"/>
    </row>
    <row r="257" spans="1:50" s="13" customFormat="1" ht="57.75" hidden="1" customHeight="1" x14ac:dyDescent="0.15">
      <c r="A257" s="264"/>
      <c r="B257" s="264"/>
      <c r="C257" s="264" t="s">
        <v>27</v>
      </c>
      <c r="D257" s="264"/>
      <c r="E257" s="264"/>
      <c r="F257" s="264"/>
      <c r="G257" s="264"/>
      <c r="H257" s="264"/>
      <c r="I257" s="264"/>
      <c r="J257" s="259" t="s">
        <v>335</v>
      </c>
      <c r="K257" s="259"/>
      <c r="L257" s="259"/>
      <c r="M257" s="259"/>
      <c r="N257" s="259"/>
      <c r="O257" s="259"/>
      <c r="P257" s="250" t="s">
        <v>306</v>
      </c>
      <c r="Q257" s="250"/>
      <c r="R257" s="250"/>
      <c r="S257" s="250"/>
      <c r="T257" s="250"/>
      <c r="U257" s="250"/>
      <c r="V257" s="250"/>
      <c r="W257" s="250"/>
      <c r="X257" s="250"/>
      <c r="Y257" s="250" t="s">
        <v>333</v>
      </c>
      <c r="Z257" s="264"/>
      <c r="AA257" s="264"/>
      <c r="AB257" s="264"/>
      <c r="AC257" s="259" t="s">
        <v>305</v>
      </c>
      <c r="AD257" s="259"/>
      <c r="AE257" s="259"/>
      <c r="AF257" s="259"/>
      <c r="AG257" s="259"/>
      <c r="AH257" s="250" t="s">
        <v>324</v>
      </c>
      <c r="AI257" s="264"/>
      <c r="AJ257" s="264"/>
      <c r="AK257" s="264"/>
      <c r="AL257" s="264" t="s">
        <v>21</v>
      </c>
      <c r="AM257" s="264"/>
      <c r="AN257" s="264"/>
      <c r="AO257" s="805"/>
      <c r="AP257" s="282" t="s">
        <v>336</v>
      </c>
      <c r="AQ257" s="282"/>
      <c r="AR257" s="282"/>
      <c r="AS257" s="282"/>
      <c r="AT257" s="282"/>
      <c r="AU257" s="282"/>
      <c r="AV257" s="282"/>
      <c r="AW257" s="282"/>
      <c r="AX257" s="282"/>
    </row>
    <row r="258" spans="1:50" ht="30" hidden="1" customHeight="1" x14ac:dyDescent="0.15">
      <c r="A258" s="239">
        <v>1</v>
      </c>
      <c r="B258" s="239">
        <v>1</v>
      </c>
      <c r="C258" s="707"/>
      <c r="D258" s="703"/>
      <c r="E258" s="703"/>
      <c r="F258" s="703"/>
      <c r="G258" s="703"/>
      <c r="H258" s="703"/>
      <c r="I258" s="703"/>
      <c r="J258" s="240"/>
      <c r="K258" s="241"/>
      <c r="L258" s="241"/>
      <c r="M258" s="241"/>
      <c r="N258" s="241"/>
      <c r="O258" s="241"/>
      <c r="P258" s="263"/>
      <c r="Q258" s="235"/>
      <c r="R258" s="235"/>
      <c r="S258" s="235"/>
      <c r="T258" s="235"/>
      <c r="U258" s="235"/>
      <c r="V258" s="235"/>
      <c r="W258" s="235"/>
      <c r="X258" s="235"/>
      <c r="Y258" s="806"/>
      <c r="Z258" s="806"/>
      <c r="AA258" s="806"/>
      <c r="AB258" s="806"/>
      <c r="AC258" s="223"/>
      <c r="AD258" s="223"/>
      <c r="AE258" s="223"/>
      <c r="AF258" s="223"/>
      <c r="AG258" s="223"/>
      <c r="AH258" s="237"/>
      <c r="AI258" s="238"/>
      <c r="AJ258" s="238"/>
      <c r="AK258" s="238"/>
      <c r="AL258" s="209"/>
      <c r="AM258" s="210"/>
      <c r="AN258" s="210"/>
      <c r="AO258" s="211"/>
      <c r="AP258" s="212"/>
      <c r="AQ258" s="212"/>
      <c r="AR258" s="212"/>
      <c r="AS258" s="212"/>
      <c r="AT258" s="212"/>
      <c r="AU258" s="212"/>
      <c r="AV258" s="212"/>
      <c r="AW258" s="212"/>
      <c r="AX258" s="212"/>
    </row>
    <row r="259" spans="1:50" ht="30" hidden="1" customHeight="1" x14ac:dyDescent="0.15">
      <c r="A259" s="239">
        <v>2</v>
      </c>
      <c r="B259" s="239">
        <v>1</v>
      </c>
      <c r="C259" s="707"/>
      <c r="D259" s="703"/>
      <c r="E259" s="703"/>
      <c r="F259" s="703"/>
      <c r="G259" s="703"/>
      <c r="H259" s="703"/>
      <c r="I259" s="703"/>
      <c r="J259" s="240"/>
      <c r="K259" s="241"/>
      <c r="L259" s="241"/>
      <c r="M259" s="241"/>
      <c r="N259" s="241"/>
      <c r="O259" s="241"/>
      <c r="P259" s="263"/>
      <c r="Q259" s="235"/>
      <c r="R259" s="235"/>
      <c r="S259" s="235"/>
      <c r="T259" s="235"/>
      <c r="U259" s="235"/>
      <c r="V259" s="235"/>
      <c r="W259" s="235"/>
      <c r="X259" s="235"/>
      <c r="Y259" s="806"/>
      <c r="Z259" s="806"/>
      <c r="AA259" s="806"/>
      <c r="AB259" s="806"/>
      <c r="AC259" s="223"/>
      <c r="AD259" s="223"/>
      <c r="AE259" s="223"/>
      <c r="AF259" s="223"/>
      <c r="AG259" s="223"/>
      <c r="AH259" s="237"/>
      <c r="AI259" s="238"/>
      <c r="AJ259" s="238"/>
      <c r="AK259" s="238"/>
      <c r="AL259" s="209"/>
      <c r="AM259" s="210"/>
      <c r="AN259" s="210"/>
      <c r="AO259" s="211"/>
      <c r="AP259" s="212"/>
      <c r="AQ259" s="212"/>
      <c r="AR259" s="212"/>
      <c r="AS259" s="212"/>
      <c r="AT259" s="212"/>
      <c r="AU259" s="212"/>
      <c r="AV259" s="212"/>
      <c r="AW259" s="212"/>
      <c r="AX259" s="212"/>
    </row>
    <row r="260" spans="1:50" ht="30" hidden="1" customHeight="1" x14ac:dyDescent="0.15">
      <c r="A260" s="239">
        <v>3</v>
      </c>
      <c r="B260" s="239">
        <v>1</v>
      </c>
      <c r="C260" s="707"/>
      <c r="D260" s="703"/>
      <c r="E260" s="703"/>
      <c r="F260" s="703"/>
      <c r="G260" s="703"/>
      <c r="H260" s="703"/>
      <c r="I260" s="703"/>
      <c r="J260" s="240"/>
      <c r="K260" s="241"/>
      <c r="L260" s="241"/>
      <c r="M260" s="241"/>
      <c r="N260" s="241"/>
      <c r="O260" s="241"/>
      <c r="P260" s="263"/>
      <c r="Q260" s="235"/>
      <c r="R260" s="235"/>
      <c r="S260" s="235"/>
      <c r="T260" s="235"/>
      <c r="U260" s="235"/>
      <c r="V260" s="235"/>
      <c r="W260" s="235"/>
      <c r="X260" s="235"/>
      <c r="Y260" s="806"/>
      <c r="Z260" s="806"/>
      <c r="AA260" s="806"/>
      <c r="AB260" s="806"/>
      <c r="AC260" s="223"/>
      <c r="AD260" s="223"/>
      <c r="AE260" s="223"/>
      <c r="AF260" s="223"/>
      <c r="AG260" s="223"/>
      <c r="AH260" s="237"/>
      <c r="AI260" s="238"/>
      <c r="AJ260" s="238"/>
      <c r="AK260" s="238"/>
      <c r="AL260" s="209"/>
      <c r="AM260" s="210"/>
      <c r="AN260" s="210"/>
      <c r="AO260" s="211"/>
      <c r="AP260" s="212"/>
      <c r="AQ260" s="212"/>
      <c r="AR260" s="212"/>
      <c r="AS260" s="212"/>
      <c r="AT260" s="212"/>
      <c r="AU260" s="212"/>
      <c r="AV260" s="212"/>
      <c r="AW260" s="212"/>
      <c r="AX260" s="212"/>
    </row>
    <row r="261" spans="1:50" ht="30" hidden="1" customHeight="1" x14ac:dyDescent="0.15">
      <c r="A261" s="239">
        <v>4</v>
      </c>
      <c r="B261" s="239">
        <v>1</v>
      </c>
      <c r="C261" s="707"/>
      <c r="D261" s="703"/>
      <c r="E261" s="703"/>
      <c r="F261" s="703"/>
      <c r="G261" s="703"/>
      <c r="H261" s="703"/>
      <c r="I261" s="703"/>
      <c r="J261" s="240"/>
      <c r="K261" s="241"/>
      <c r="L261" s="241"/>
      <c r="M261" s="241"/>
      <c r="N261" s="241"/>
      <c r="O261" s="241"/>
      <c r="P261" s="263"/>
      <c r="Q261" s="235"/>
      <c r="R261" s="235"/>
      <c r="S261" s="235"/>
      <c r="T261" s="235"/>
      <c r="U261" s="235"/>
      <c r="V261" s="235"/>
      <c r="W261" s="235"/>
      <c r="X261" s="235"/>
      <c r="Y261" s="222"/>
      <c r="Z261" s="222"/>
      <c r="AA261" s="222"/>
      <c r="AB261" s="222"/>
      <c r="AC261" s="223"/>
      <c r="AD261" s="223"/>
      <c r="AE261" s="223"/>
      <c r="AF261" s="223"/>
      <c r="AG261" s="223"/>
      <c r="AH261" s="237"/>
      <c r="AI261" s="238"/>
      <c r="AJ261" s="238"/>
      <c r="AK261" s="238"/>
      <c r="AL261" s="209"/>
      <c r="AM261" s="210"/>
      <c r="AN261" s="210"/>
      <c r="AO261" s="211"/>
      <c r="AP261" s="212"/>
      <c r="AQ261" s="212"/>
      <c r="AR261" s="212"/>
      <c r="AS261" s="212"/>
      <c r="AT261" s="212"/>
      <c r="AU261" s="212"/>
      <c r="AV261" s="212"/>
      <c r="AW261" s="212"/>
      <c r="AX261" s="212"/>
    </row>
    <row r="262" spans="1:50" ht="30" hidden="1" customHeight="1" x14ac:dyDescent="0.15">
      <c r="A262" s="239">
        <v>5</v>
      </c>
      <c r="B262" s="239">
        <v>1</v>
      </c>
      <c r="C262" s="707"/>
      <c r="D262" s="703"/>
      <c r="E262" s="703"/>
      <c r="F262" s="703"/>
      <c r="G262" s="703"/>
      <c r="H262" s="703"/>
      <c r="I262" s="703"/>
      <c r="J262" s="240"/>
      <c r="K262" s="241"/>
      <c r="L262" s="241"/>
      <c r="M262" s="241"/>
      <c r="N262" s="241"/>
      <c r="O262" s="241"/>
      <c r="P262" s="263"/>
      <c r="Q262" s="235"/>
      <c r="R262" s="235"/>
      <c r="S262" s="235"/>
      <c r="T262" s="235"/>
      <c r="U262" s="235"/>
      <c r="V262" s="235"/>
      <c r="W262" s="235"/>
      <c r="X262" s="235"/>
      <c r="Y262" s="222"/>
      <c r="Z262" s="222"/>
      <c r="AA262" s="222"/>
      <c r="AB262" s="222"/>
      <c r="AC262" s="223"/>
      <c r="AD262" s="223"/>
      <c r="AE262" s="223"/>
      <c r="AF262" s="223"/>
      <c r="AG262" s="223"/>
      <c r="AH262" s="237"/>
      <c r="AI262" s="238"/>
      <c r="AJ262" s="238"/>
      <c r="AK262" s="238"/>
      <c r="AL262" s="209"/>
      <c r="AM262" s="210"/>
      <c r="AN262" s="210"/>
      <c r="AO262" s="211"/>
      <c r="AP262" s="212"/>
      <c r="AQ262" s="212"/>
      <c r="AR262" s="212"/>
      <c r="AS262" s="212"/>
      <c r="AT262" s="212"/>
      <c r="AU262" s="212"/>
      <c r="AV262" s="212"/>
      <c r="AW262" s="212"/>
      <c r="AX262" s="212"/>
    </row>
    <row r="263" spans="1:50" ht="30" hidden="1" customHeight="1" x14ac:dyDescent="0.15">
      <c r="A263" s="239">
        <v>6</v>
      </c>
      <c r="B263" s="239">
        <v>1</v>
      </c>
      <c r="C263" s="244"/>
      <c r="D263" s="245"/>
      <c r="E263" s="245"/>
      <c r="F263" s="245"/>
      <c r="G263" s="245"/>
      <c r="H263" s="245"/>
      <c r="I263" s="246"/>
      <c r="J263" s="266"/>
      <c r="K263" s="267"/>
      <c r="L263" s="267"/>
      <c r="M263" s="267"/>
      <c r="N263" s="267"/>
      <c r="O263" s="268"/>
      <c r="P263" s="269"/>
      <c r="Q263" s="270"/>
      <c r="R263" s="270"/>
      <c r="S263" s="270"/>
      <c r="T263" s="270"/>
      <c r="U263" s="270"/>
      <c r="V263" s="270"/>
      <c r="W263" s="270"/>
      <c r="X263" s="271"/>
      <c r="Y263" s="251"/>
      <c r="Z263" s="252"/>
      <c r="AA263" s="252"/>
      <c r="AB263" s="253"/>
      <c r="AC263" s="223"/>
      <c r="AD263" s="223"/>
      <c r="AE263" s="223"/>
      <c r="AF263" s="223"/>
      <c r="AG263" s="223"/>
      <c r="AH263" s="237"/>
      <c r="AI263" s="238"/>
      <c r="AJ263" s="238"/>
      <c r="AK263" s="238"/>
      <c r="AL263" s="209"/>
      <c r="AM263" s="210"/>
      <c r="AN263" s="210"/>
      <c r="AO263" s="211"/>
      <c r="AP263" s="212"/>
      <c r="AQ263" s="212"/>
      <c r="AR263" s="212"/>
      <c r="AS263" s="212"/>
      <c r="AT263" s="212"/>
      <c r="AU263" s="212"/>
      <c r="AV263" s="212"/>
      <c r="AW263" s="212"/>
      <c r="AX263" s="212"/>
    </row>
    <row r="264" spans="1:50" ht="30" hidden="1" customHeight="1" x14ac:dyDescent="0.15">
      <c r="A264" s="810">
        <v>7</v>
      </c>
      <c r="B264" s="811">
        <v>1</v>
      </c>
      <c r="C264" s="707"/>
      <c r="D264" s="703"/>
      <c r="E264" s="703"/>
      <c r="F264" s="703"/>
      <c r="G264" s="703"/>
      <c r="H264" s="703"/>
      <c r="I264" s="703"/>
      <c r="J264" s="261"/>
      <c r="K264" s="262"/>
      <c r="L264" s="262"/>
      <c r="M264" s="262"/>
      <c r="N264" s="262"/>
      <c r="O264" s="262"/>
      <c r="P264" s="218"/>
      <c r="Q264" s="218"/>
      <c r="R264" s="218"/>
      <c r="S264" s="218"/>
      <c r="T264" s="218"/>
      <c r="U264" s="218"/>
      <c r="V264" s="218"/>
      <c r="W264" s="218"/>
      <c r="X264" s="218"/>
      <c r="Y264" s="222"/>
      <c r="Z264" s="222"/>
      <c r="AA264" s="222"/>
      <c r="AB264" s="222"/>
      <c r="AC264" s="223"/>
      <c r="AD264" s="223"/>
      <c r="AE264" s="223"/>
      <c r="AF264" s="223"/>
      <c r="AG264" s="223"/>
      <c r="AH264" s="213"/>
      <c r="AI264" s="214"/>
      <c r="AJ264" s="214"/>
      <c r="AK264" s="215"/>
      <c r="AL264" s="209"/>
      <c r="AM264" s="210"/>
      <c r="AN264" s="210"/>
      <c r="AO264" s="211"/>
      <c r="AP264" s="802"/>
      <c r="AQ264" s="803"/>
      <c r="AR264" s="803"/>
      <c r="AS264" s="803"/>
      <c r="AT264" s="803"/>
      <c r="AU264" s="803"/>
      <c r="AV264" s="803"/>
      <c r="AW264" s="803"/>
      <c r="AX264" s="804"/>
    </row>
    <row r="265" spans="1:50" ht="30" hidden="1" customHeight="1" x14ac:dyDescent="0.15">
      <c r="A265" s="810">
        <v>8</v>
      </c>
      <c r="B265" s="811">
        <v>1</v>
      </c>
      <c r="C265" s="244"/>
      <c r="D265" s="245"/>
      <c r="E265" s="245"/>
      <c r="F265" s="245"/>
      <c r="G265" s="245"/>
      <c r="H265" s="245"/>
      <c r="I265" s="246"/>
      <c r="J265" s="266"/>
      <c r="K265" s="267"/>
      <c r="L265" s="267"/>
      <c r="M265" s="267"/>
      <c r="N265" s="267"/>
      <c r="O265" s="268"/>
      <c r="P265" s="772"/>
      <c r="Q265" s="773"/>
      <c r="R265" s="773"/>
      <c r="S265" s="773"/>
      <c r="T265" s="773"/>
      <c r="U265" s="773"/>
      <c r="V265" s="773"/>
      <c r="W265" s="773"/>
      <c r="X265" s="774"/>
      <c r="Y265" s="251"/>
      <c r="Z265" s="252"/>
      <c r="AA265" s="252"/>
      <c r="AB265" s="253"/>
      <c r="AC265" s="247"/>
      <c r="AD265" s="248"/>
      <c r="AE265" s="248"/>
      <c r="AF265" s="248"/>
      <c r="AG265" s="249"/>
      <c r="AH265" s="213"/>
      <c r="AI265" s="214"/>
      <c r="AJ265" s="214"/>
      <c r="AK265" s="215"/>
      <c r="AL265" s="209"/>
      <c r="AM265" s="210"/>
      <c r="AN265" s="210"/>
      <c r="AO265" s="211"/>
      <c r="AP265" s="802"/>
      <c r="AQ265" s="803"/>
      <c r="AR265" s="803"/>
      <c r="AS265" s="803"/>
      <c r="AT265" s="803"/>
      <c r="AU265" s="803"/>
      <c r="AV265" s="803"/>
      <c r="AW265" s="803"/>
      <c r="AX265" s="804"/>
    </row>
    <row r="266" spans="1:50" ht="30" hidden="1" customHeight="1" x14ac:dyDescent="0.15">
      <c r="A266" s="810">
        <v>9</v>
      </c>
      <c r="B266" s="811">
        <v>1</v>
      </c>
      <c r="C266" s="244"/>
      <c r="D266" s="245"/>
      <c r="E266" s="245"/>
      <c r="F266" s="245"/>
      <c r="G266" s="245"/>
      <c r="H266" s="245"/>
      <c r="I266" s="246"/>
      <c r="J266" s="266"/>
      <c r="K266" s="267"/>
      <c r="L266" s="267"/>
      <c r="M266" s="267"/>
      <c r="N266" s="267"/>
      <c r="O266" s="268"/>
      <c r="P266" s="269"/>
      <c r="Q266" s="270"/>
      <c r="R266" s="270"/>
      <c r="S266" s="270"/>
      <c r="T266" s="270"/>
      <c r="U266" s="270"/>
      <c r="V266" s="270"/>
      <c r="W266" s="270"/>
      <c r="X266" s="271"/>
      <c r="Y266" s="251"/>
      <c r="Z266" s="252"/>
      <c r="AA266" s="252"/>
      <c r="AB266" s="253"/>
      <c r="AC266" s="247"/>
      <c r="AD266" s="248"/>
      <c r="AE266" s="248"/>
      <c r="AF266" s="248"/>
      <c r="AG266" s="249"/>
      <c r="AH266" s="213"/>
      <c r="AI266" s="214"/>
      <c r="AJ266" s="214"/>
      <c r="AK266" s="215"/>
      <c r="AL266" s="209"/>
      <c r="AM266" s="210"/>
      <c r="AN266" s="210"/>
      <c r="AO266" s="211"/>
      <c r="AP266" s="802"/>
      <c r="AQ266" s="803"/>
      <c r="AR266" s="803"/>
      <c r="AS266" s="803"/>
      <c r="AT266" s="803"/>
      <c r="AU266" s="803"/>
      <c r="AV266" s="803"/>
      <c r="AW266" s="803"/>
      <c r="AX266" s="804"/>
    </row>
    <row r="267" spans="1:50" ht="30" hidden="1" customHeight="1" x14ac:dyDescent="0.15">
      <c r="A267" s="239">
        <v>10</v>
      </c>
      <c r="B267" s="239">
        <v>1</v>
      </c>
      <c r="C267" s="244"/>
      <c r="D267" s="245"/>
      <c r="E267" s="245"/>
      <c r="F267" s="245"/>
      <c r="G267" s="245"/>
      <c r="H267" s="245"/>
      <c r="I267" s="246"/>
      <c r="J267" s="240"/>
      <c r="K267" s="241"/>
      <c r="L267" s="241"/>
      <c r="M267" s="241"/>
      <c r="N267" s="241"/>
      <c r="O267" s="241"/>
      <c r="P267" s="263"/>
      <c r="Q267" s="235"/>
      <c r="R267" s="235"/>
      <c r="S267" s="235"/>
      <c r="T267" s="235"/>
      <c r="U267" s="235"/>
      <c r="V267" s="235"/>
      <c r="W267" s="235"/>
      <c r="X267" s="235"/>
      <c r="Y267" s="251"/>
      <c r="Z267" s="252"/>
      <c r="AA267" s="252"/>
      <c r="AB267" s="253"/>
      <c r="AC267" s="247"/>
      <c r="AD267" s="248"/>
      <c r="AE267" s="248"/>
      <c r="AF267" s="248"/>
      <c r="AG267" s="249"/>
      <c r="AH267" s="213"/>
      <c r="AI267" s="214"/>
      <c r="AJ267" s="214"/>
      <c r="AK267" s="215"/>
      <c r="AL267" s="209"/>
      <c r="AM267" s="210"/>
      <c r="AN267" s="210"/>
      <c r="AO267" s="211"/>
      <c r="AP267" s="212"/>
      <c r="AQ267" s="212"/>
      <c r="AR267" s="212"/>
      <c r="AS267" s="212"/>
      <c r="AT267" s="212"/>
      <c r="AU267" s="212"/>
      <c r="AV267" s="212"/>
      <c r="AW267" s="212"/>
      <c r="AX267" s="212"/>
    </row>
    <row r="268" spans="1:50" hidden="1" x14ac:dyDescent="0.15">
      <c r="A268" s="52"/>
      <c r="B268" s="52"/>
      <c r="C268" s="52"/>
      <c r="D268" s="52"/>
      <c r="E268" s="60"/>
      <c r="F268" s="60"/>
      <c r="G268" s="60"/>
      <c r="H268" s="60"/>
      <c r="I268" s="60"/>
      <c r="J268" s="60"/>
      <c r="K268" s="60"/>
      <c r="L268" s="60"/>
      <c r="M268" s="60"/>
      <c r="N268" s="60"/>
      <c r="O268" s="60"/>
      <c r="P268" s="61"/>
      <c r="Q268" s="61"/>
      <c r="R268" s="61"/>
      <c r="S268" s="61"/>
      <c r="T268" s="61"/>
      <c r="U268" s="61"/>
      <c r="V268" s="61"/>
      <c r="W268" s="61"/>
      <c r="X268" s="61"/>
      <c r="Y268" s="62"/>
      <c r="Z268" s="62"/>
      <c r="AA268" s="62"/>
      <c r="AB268" s="62"/>
      <c r="AC268" s="62"/>
      <c r="AD268" s="62"/>
      <c r="AE268" s="62"/>
      <c r="AF268" s="62"/>
      <c r="AG268" s="62"/>
      <c r="AH268" s="62"/>
      <c r="AI268" s="62"/>
      <c r="AJ268" s="62"/>
      <c r="AK268" s="62"/>
      <c r="AL268" s="62"/>
      <c r="AM268" s="62"/>
      <c r="AN268" s="62"/>
      <c r="AO268" s="62"/>
      <c r="AP268" s="61"/>
      <c r="AQ268" s="61"/>
      <c r="AR268" s="61"/>
      <c r="AS268" s="61"/>
      <c r="AT268" s="61"/>
      <c r="AU268" s="61"/>
      <c r="AV268" s="61"/>
      <c r="AW268" s="61"/>
      <c r="AX268" s="61"/>
    </row>
    <row r="269" spans="1:50" hidden="1" x14ac:dyDescent="0.15">
      <c r="A269" s="52"/>
      <c r="B269" s="53" t="s">
        <v>383</v>
      </c>
      <c r="C269" s="52"/>
      <c r="D269" s="52"/>
      <c r="E269" s="60"/>
      <c r="F269" s="60"/>
      <c r="G269" s="60"/>
      <c r="H269" s="60"/>
      <c r="I269" s="60"/>
      <c r="J269" s="60"/>
      <c r="K269" s="60"/>
      <c r="L269" s="60"/>
      <c r="M269" s="60"/>
      <c r="N269" s="60"/>
      <c r="O269" s="60"/>
      <c r="P269" s="61"/>
      <c r="Q269" s="61"/>
      <c r="R269" s="61"/>
      <c r="S269" s="61"/>
      <c r="T269" s="61"/>
      <c r="U269" s="61"/>
      <c r="V269" s="61"/>
      <c r="W269" s="61"/>
      <c r="X269" s="61"/>
      <c r="Y269" s="62"/>
      <c r="Z269" s="62"/>
      <c r="AA269" s="62"/>
      <c r="AB269" s="62"/>
      <c r="AC269" s="62"/>
      <c r="AD269" s="62"/>
      <c r="AE269" s="62"/>
      <c r="AF269" s="62"/>
      <c r="AG269" s="62"/>
      <c r="AH269" s="62"/>
      <c r="AI269" s="62"/>
      <c r="AJ269" s="62"/>
      <c r="AK269" s="62"/>
      <c r="AL269" s="62"/>
      <c r="AM269" s="62"/>
      <c r="AN269" s="62"/>
      <c r="AO269" s="62"/>
      <c r="AP269" s="61"/>
      <c r="AQ269" s="61"/>
      <c r="AR269" s="61"/>
      <c r="AS269" s="61"/>
      <c r="AT269" s="61"/>
      <c r="AU269" s="61"/>
      <c r="AV269" s="61"/>
      <c r="AW269" s="61"/>
      <c r="AX269" s="61"/>
    </row>
    <row r="270" spans="1:50" s="13" customFormat="1" ht="57.75" hidden="1" customHeight="1" x14ac:dyDescent="0.15">
      <c r="A270" s="264"/>
      <c r="B270" s="264"/>
      <c r="C270" s="264" t="s">
        <v>27</v>
      </c>
      <c r="D270" s="264"/>
      <c r="E270" s="264"/>
      <c r="F270" s="264"/>
      <c r="G270" s="264"/>
      <c r="H270" s="264"/>
      <c r="I270" s="264"/>
      <c r="J270" s="259" t="s">
        <v>335</v>
      </c>
      <c r="K270" s="259"/>
      <c r="L270" s="259"/>
      <c r="M270" s="259"/>
      <c r="N270" s="259"/>
      <c r="O270" s="259"/>
      <c r="P270" s="250" t="s">
        <v>306</v>
      </c>
      <c r="Q270" s="250"/>
      <c r="R270" s="250"/>
      <c r="S270" s="250"/>
      <c r="T270" s="250"/>
      <c r="U270" s="250"/>
      <c r="V270" s="250"/>
      <c r="W270" s="250"/>
      <c r="X270" s="250"/>
      <c r="Y270" s="250" t="s">
        <v>333</v>
      </c>
      <c r="Z270" s="264"/>
      <c r="AA270" s="264"/>
      <c r="AB270" s="264"/>
      <c r="AC270" s="259" t="s">
        <v>305</v>
      </c>
      <c r="AD270" s="259"/>
      <c r="AE270" s="259"/>
      <c r="AF270" s="259"/>
      <c r="AG270" s="259"/>
      <c r="AH270" s="250" t="s">
        <v>324</v>
      </c>
      <c r="AI270" s="264"/>
      <c r="AJ270" s="264"/>
      <c r="AK270" s="264"/>
      <c r="AL270" s="264" t="s">
        <v>21</v>
      </c>
      <c r="AM270" s="264"/>
      <c r="AN270" s="264"/>
      <c r="AO270" s="805"/>
      <c r="AP270" s="282" t="s">
        <v>336</v>
      </c>
      <c r="AQ270" s="282"/>
      <c r="AR270" s="282"/>
      <c r="AS270" s="282"/>
      <c r="AT270" s="282"/>
      <c r="AU270" s="282"/>
      <c r="AV270" s="282"/>
      <c r="AW270" s="282"/>
      <c r="AX270" s="282"/>
    </row>
    <row r="271" spans="1:50" ht="30" hidden="1" customHeight="1" x14ac:dyDescent="0.15">
      <c r="A271" s="239">
        <v>1</v>
      </c>
      <c r="B271" s="239">
        <v>1</v>
      </c>
      <c r="C271" s="242"/>
      <c r="D271" s="243"/>
      <c r="E271" s="243"/>
      <c r="F271" s="243"/>
      <c r="G271" s="243"/>
      <c r="H271" s="243"/>
      <c r="I271" s="243"/>
      <c r="J271" s="261"/>
      <c r="K271" s="262"/>
      <c r="L271" s="262"/>
      <c r="M271" s="262"/>
      <c r="N271" s="262"/>
      <c r="O271" s="262"/>
      <c r="P271" s="263"/>
      <c r="Q271" s="235"/>
      <c r="R271" s="235"/>
      <c r="S271" s="235"/>
      <c r="T271" s="235"/>
      <c r="U271" s="235"/>
      <c r="V271" s="235"/>
      <c r="W271" s="235"/>
      <c r="X271" s="235"/>
      <c r="Y271" s="251"/>
      <c r="Z271" s="252"/>
      <c r="AA271" s="252"/>
      <c r="AB271" s="253"/>
      <c r="AC271" s="223"/>
      <c r="AD271" s="223"/>
      <c r="AE271" s="223"/>
      <c r="AF271" s="223"/>
      <c r="AG271" s="223"/>
      <c r="AH271" s="237"/>
      <c r="AI271" s="238"/>
      <c r="AJ271" s="238"/>
      <c r="AK271" s="238"/>
      <c r="AL271" s="209"/>
      <c r="AM271" s="210"/>
      <c r="AN271" s="210"/>
      <c r="AO271" s="211"/>
      <c r="AP271" s="212"/>
      <c r="AQ271" s="212"/>
      <c r="AR271" s="212"/>
      <c r="AS271" s="212"/>
      <c r="AT271" s="212"/>
      <c r="AU271" s="212"/>
      <c r="AV271" s="212"/>
      <c r="AW271" s="212"/>
      <c r="AX271" s="212"/>
    </row>
    <row r="272" spans="1:50" ht="30" hidden="1" customHeight="1" x14ac:dyDescent="0.15">
      <c r="A272" s="239">
        <v>2</v>
      </c>
      <c r="B272" s="239">
        <v>1</v>
      </c>
      <c r="C272" s="242"/>
      <c r="D272" s="243"/>
      <c r="E272" s="243"/>
      <c r="F272" s="243"/>
      <c r="G272" s="243"/>
      <c r="H272" s="243"/>
      <c r="I272" s="243"/>
      <c r="J272" s="261"/>
      <c r="K272" s="262"/>
      <c r="L272" s="262"/>
      <c r="M272" s="262"/>
      <c r="N272" s="262"/>
      <c r="O272" s="262"/>
      <c r="P272" s="263"/>
      <c r="Q272" s="235"/>
      <c r="R272" s="235"/>
      <c r="S272" s="235"/>
      <c r="T272" s="235"/>
      <c r="U272" s="235"/>
      <c r="V272" s="235"/>
      <c r="W272" s="235"/>
      <c r="X272" s="235"/>
      <c r="Y272" s="251"/>
      <c r="Z272" s="252"/>
      <c r="AA272" s="252"/>
      <c r="AB272" s="253"/>
      <c r="AC272" s="223"/>
      <c r="AD272" s="223"/>
      <c r="AE272" s="223"/>
      <c r="AF272" s="223"/>
      <c r="AG272" s="223"/>
      <c r="AH272" s="237"/>
      <c r="AI272" s="238"/>
      <c r="AJ272" s="238"/>
      <c r="AK272" s="238"/>
      <c r="AL272" s="209"/>
      <c r="AM272" s="210"/>
      <c r="AN272" s="210"/>
      <c r="AO272" s="211"/>
      <c r="AP272" s="212"/>
      <c r="AQ272" s="212"/>
      <c r="AR272" s="212"/>
      <c r="AS272" s="212"/>
      <c r="AT272" s="212"/>
      <c r="AU272" s="212"/>
      <c r="AV272" s="212"/>
      <c r="AW272" s="212"/>
      <c r="AX272" s="212"/>
    </row>
    <row r="273" spans="1:50" ht="30" hidden="1" customHeight="1" x14ac:dyDescent="0.15">
      <c r="A273" s="239">
        <v>3</v>
      </c>
      <c r="B273" s="239">
        <v>1</v>
      </c>
      <c r="C273" s="242"/>
      <c r="D273" s="243"/>
      <c r="E273" s="243"/>
      <c r="F273" s="243"/>
      <c r="G273" s="243"/>
      <c r="H273" s="243"/>
      <c r="I273" s="243"/>
      <c r="J273" s="261"/>
      <c r="K273" s="262"/>
      <c r="L273" s="262"/>
      <c r="M273" s="262"/>
      <c r="N273" s="262"/>
      <c r="O273" s="262"/>
      <c r="P273" s="263"/>
      <c r="Q273" s="235"/>
      <c r="R273" s="235"/>
      <c r="S273" s="235"/>
      <c r="T273" s="235"/>
      <c r="U273" s="235"/>
      <c r="V273" s="235"/>
      <c r="W273" s="235"/>
      <c r="X273" s="235"/>
      <c r="Y273" s="251"/>
      <c r="Z273" s="252"/>
      <c r="AA273" s="252"/>
      <c r="AB273" s="253"/>
      <c r="AC273" s="223"/>
      <c r="AD273" s="223"/>
      <c r="AE273" s="223"/>
      <c r="AF273" s="223"/>
      <c r="AG273" s="223"/>
      <c r="AH273" s="237"/>
      <c r="AI273" s="238"/>
      <c r="AJ273" s="238"/>
      <c r="AK273" s="238"/>
      <c r="AL273" s="209"/>
      <c r="AM273" s="210"/>
      <c r="AN273" s="210"/>
      <c r="AO273" s="211"/>
      <c r="AP273" s="212"/>
      <c r="AQ273" s="212"/>
      <c r="AR273" s="212"/>
      <c r="AS273" s="212"/>
      <c r="AT273" s="212"/>
      <c r="AU273" s="212"/>
      <c r="AV273" s="212"/>
      <c r="AW273" s="212"/>
      <c r="AX273" s="212"/>
    </row>
    <row r="274" spans="1:50" ht="30" hidden="1" customHeight="1" x14ac:dyDescent="0.15">
      <c r="A274" s="239">
        <v>4</v>
      </c>
      <c r="B274" s="239">
        <v>1</v>
      </c>
      <c r="C274" s="242"/>
      <c r="D274" s="243"/>
      <c r="E274" s="243"/>
      <c r="F274" s="243"/>
      <c r="G274" s="243"/>
      <c r="H274" s="243"/>
      <c r="I274" s="243"/>
      <c r="J274" s="261"/>
      <c r="K274" s="262"/>
      <c r="L274" s="262"/>
      <c r="M274" s="262"/>
      <c r="N274" s="262"/>
      <c r="O274" s="262"/>
      <c r="P274" s="263"/>
      <c r="Q274" s="235"/>
      <c r="R274" s="235"/>
      <c r="S274" s="235"/>
      <c r="T274" s="235"/>
      <c r="U274" s="235"/>
      <c r="V274" s="235"/>
      <c r="W274" s="235"/>
      <c r="X274" s="235"/>
      <c r="Y274" s="251"/>
      <c r="Z274" s="252"/>
      <c r="AA274" s="252"/>
      <c r="AB274" s="253"/>
      <c r="AC274" s="223"/>
      <c r="AD274" s="223"/>
      <c r="AE274" s="223"/>
      <c r="AF274" s="223"/>
      <c r="AG274" s="223"/>
      <c r="AH274" s="237"/>
      <c r="AI274" s="238"/>
      <c r="AJ274" s="238"/>
      <c r="AK274" s="238"/>
      <c r="AL274" s="209"/>
      <c r="AM274" s="210"/>
      <c r="AN274" s="210"/>
      <c r="AO274" s="211"/>
      <c r="AP274" s="212"/>
      <c r="AQ274" s="212"/>
      <c r="AR274" s="212"/>
      <c r="AS274" s="212"/>
      <c r="AT274" s="212"/>
      <c r="AU274" s="212"/>
      <c r="AV274" s="212"/>
      <c r="AW274" s="212"/>
      <c r="AX274" s="212"/>
    </row>
    <row r="275" spans="1:50" ht="30" hidden="1" customHeight="1" x14ac:dyDescent="0.15">
      <c r="A275" s="239">
        <v>5</v>
      </c>
      <c r="B275" s="239">
        <v>1</v>
      </c>
      <c r="C275" s="703"/>
      <c r="D275" s="703"/>
      <c r="E275" s="703"/>
      <c r="F275" s="703"/>
      <c r="G275" s="703"/>
      <c r="H275" s="703"/>
      <c r="I275" s="703"/>
      <c r="J275" s="240"/>
      <c r="K275" s="241"/>
      <c r="L275" s="241"/>
      <c r="M275" s="241"/>
      <c r="N275" s="241"/>
      <c r="O275" s="241"/>
      <c r="P275" s="235"/>
      <c r="Q275" s="235"/>
      <c r="R275" s="235"/>
      <c r="S275" s="235"/>
      <c r="T275" s="235"/>
      <c r="U275" s="235"/>
      <c r="V275" s="235"/>
      <c r="W275" s="235"/>
      <c r="X275" s="235"/>
      <c r="Y275" s="236"/>
      <c r="Z275" s="236"/>
      <c r="AA275" s="236"/>
      <c r="AB275" s="236"/>
      <c r="AC275" s="223"/>
      <c r="AD275" s="223"/>
      <c r="AE275" s="223"/>
      <c r="AF275" s="223"/>
      <c r="AG275" s="223"/>
      <c r="AH275" s="237"/>
      <c r="AI275" s="238"/>
      <c r="AJ275" s="238"/>
      <c r="AK275" s="238"/>
      <c r="AL275" s="209"/>
      <c r="AM275" s="210"/>
      <c r="AN275" s="210"/>
      <c r="AO275" s="211"/>
      <c r="AP275" s="212"/>
      <c r="AQ275" s="212"/>
      <c r="AR275" s="212"/>
      <c r="AS275" s="212"/>
      <c r="AT275" s="212"/>
      <c r="AU275" s="212"/>
      <c r="AV275" s="212"/>
      <c r="AW275" s="212"/>
      <c r="AX275" s="212"/>
    </row>
    <row r="276" spans="1:50" ht="30" hidden="1" customHeight="1" x14ac:dyDescent="0.15">
      <c r="A276" s="239">
        <v>6</v>
      </c>
      <c r="B276" s="239">
        <v>1</v>
      </c>
      <c r="C276" s="703"/>
      <c r="D276" s="703"/>
      <c r="E276" s="703"/>
      <c r="F276" s="703"/>
      <c r="G276" s="703"/>
      <c r="H276" s="703"/>
      <c r="I276" s="703"/>
      <c r="J276" s="240"/>
      <c r="K276" s="241"/>
      <c r="L276" s="241"/>
      <c r="M276" s="241"/>
      <c r="N276" s="241"/>
      <c r="O276" s="241"/>
      <c r="P276" s="235"/>
      <c r="Q276" s="235"/>
      <c r="R276" s="235"/>
      <c r="S276" s="235"/>
      <c r="T276" s="235"/>
      <c r="U276" s="235"/>
      <c r="V276" s="235"/>
      <c r="W276" s="235"/>
      <c r="X276" s="235"/>
      <c r="Y276" s="236"/>
      <c r="Z276" s="236"/>
      <c r="AA276" s="236"/>
      <c r="AB276" s="236"/>
      <c r="AC276" s="223"/>
      <c r="AD276" s="223"/>
      <c r="AE276" s="223"/>
      <c r="AF276" s="223"/>
      <c r="AG276" s="223"/>
      <c r="AH276" s="237"/>
      <c r="AI276" s="238"/>
      <c r="AJ276" s="238"/>
      <c r="AK276" s="238"/>
      <c r="AL276" s="209"/>
      <c r="AM276" s="210"/>
      <c r="AN276" s="210"/>
      <c r="AO276" s="211"/>
      <c r="AP276" s="212"/>
      <c r="AQ276" s="212"/>
      <c r="AR276" s="212"/>
      <c r="AS276" s="212"/>
      <c r="AT276" s="212"/>
      <c r="AU276" s="212"/>
      <c r="AV276" s="212"/>
      <c r="AW276" s="212"/>
      <c r="AX276" s="212"/>
    </row>
    <row r="277" spans="1:50" ht="30" hidden="1" customHeight="1" x14ac:dyDescent="0.15">
      <c r="A277" s="239">
        <v>7</v>
      </c>
      <c r="B277" s="239">
        <v>1</v>
      </c>
      <c r="C277" s="703"/>
      <c r="D277" s="703"/>
      <c r="E277" s="703"/>
      <c r="F277" s="703"/>
      <c r="G277" s="703"/>
      <c r="H277" s="703"/>
      <c r="I277" s="703"/>
      <c r="J277" s="240"/>
      <c r="K277" s="241"/>
      <c r="L277" s="241"/>
      <c r="M277" s="241"/>
      <c r="N277" s="241"/>
      <c r="O277" s="241"/>
      <c r="P277" s="235"/>
      <c r="Q277" s="235"/>
      <c r="R277" s="235"/>
      <c r="S277" s="235"/>
      <c r="T277" s="235"/>
      <c r="U277" s="235"/>
      <c r="V277" s="235"/>
      <c r="W277" s="235"/>
      <c r="X277" s="235"/>
      <c r="Y277" s="236"/>
      <c r="Z277" s="236"/>
      <c r="AA277" s="236"/>
      <c r="AB277" s="236"/>
      <c r="AC277" s="223"/>
      <c r="AD277" s="223"/>
      <c r="AE277" s="223"/>
      <c r="AF277" s="223"/>
      <c r="AG277" s="223"/>
      <c r="AH277" s="237"/>
      <c r="AI277" s="238"/>
      <c r="AJ277" s="238"/>
      <c r="AK277" s="238"/>
      <c r="AL277" s="209"/>
      <c r="AM277" s="210"/>
      <c r="AN277" s="210"/>
      <c r="AO277" s="211"/>
      <c r="AP277" s="212"/>
      <c r="AQ277" s="212"/>
      <c r="AR277" s="212"/>
      <c r="AS277" s="212"/>
      <c r="AT277" s="212"/>
      <c r="AU277" s="212"/>
      <c r="AV277" s="212"/>
      <c r="AW277" s="212"/>
      <c r="AX277" s="212"/>
    </row>
    <row r="278" spans="1:50" ht="30" hidden="1" customHeight="1" x14ac:dyDescent="0.15">
      <c r="A278" s="239">
        <v>8</v>
      </c>
      <c r="B278" s="239">
        <v>1</v>
      </c>
      <c r="C278" s="703"/>
      <c r="D278" s="703"/>
      <c r="E278" s="703"/>
      <c r="F278" s="703"/>
      <c r="G278" s="703"/>
      <c r="H278" s="703"/>
      <c r="I278" s="703"/>
      <c r="J278" s="240"/>
      <c r="K278" s="241"/>
      <c r="L278" s="241"/>
      <c r="M278" s="241"/>
      <c r="N278" s="241"/>
      <c r="O278" s="241"/>
      <c r="P278" s="235"/>
      <c r="Q278" s="235"/>
      <c r="R278" s="235"/>
      <c r="S278" s="235"/>
      <c r="T278" s="235"/>
      <c r="U278" s="235"/>
      <c r="V278" s="235"/>
      <c r="W278" s="235"/>
      <c r="X278" s="235"/>
      <c r="Y278" s="236"/>
      <c r="Z278" s="236"/>
      <c r="AA278" s="236"/>
      <c r="AB278" s="236"/>
      <c r="AC278" s="223"/>
      <c r="AD278" s="223"/>
      <c r="AE278" s="223"/>
      <c r="AF278" s="223"/>
      <c r="AG278" s="223"/>
      <c r="AH278" s="237"/>
      <c r="AI278" s="238"/>
      <c r="AJ278" s="238"/>
      <c r="AK278" s="238"/>
      <c r="AL278" s="209"/>
      <c r="AM278" s="210"/>
      <c r="AN278" s="210"/>
      <c r="AO278" s="211"/>
      <c r="AP278" s="212"/>
      <c r="AQ278" s="212"/>
      <c r="AR278" s="212"/>
      <c r="AS278" s="212"/>
      <c r="AT278" s="212"/>
      <c r="AU278" s="212"/>
      <c r="AV278" s="212"/>
      <c r="AW278" s="212"/>
      <c r="AX278" s="212"/>
    </row>
    <row r="279" spans="1:50" ht="30" hidden="1" customHeight="1" x14ac:dyDescent="0.15">
      <c r="A279" s="239">
        <v>9</v>
      </c>
      <c r="B279" s="239">
        <v>1</v>
      </c>
      <c r="C279" s="703"/>
      <c r="D279" s="703"/>
      <c r="E279" s="703"/>
      <c r="F279" s="703"/>
      <c r="G279" s="703"/>
      <c r="H279" s="703"/>
      <c r="I279" s="703"/>
      <c r="J279" s="240"/>
      <c r="K279" s="241"/>
      <c r="L279" s="241"/>
      <c r="M279" s="241"/>
      <c r="N279" s="241"/>
      <c r="O279" s="241"/>
      <c r="P279" s="235"/>
      <c r="Q279" s="235"/>
      <c r="R279" s="235"/>
      <c r="S279" s="235"/>
      <c r="T279" s="235"/>
      <c r="U279" s="235"/>
      <c r="V279" s="235"/>
      <c r="W279" s="235"/>
      <c r="X279" s="235"/>
      <c r="Y279" s="236"/>
      <c r="Z279" s="236"/>
      <c r="AA279" s="236"/>
      <c r="AB279" s="236"/>
      <c r="AC279" s="223"/>
      <c r="AD279" s="223"/>
      <c r="AE279" s="223"/>
      <c r="AF279" s="223"/>
      <c r="AG279" s="223"/>
      <c r="AH279" s="237"/>
      <c r="AI279" s="238"/>
      <c r="AJ279" s="238"/>
      <c r="AK279" s="238"/>
      <c r="AL279" s="209"/>
      <c r="AM279" s="210"/>
      <c r="AN279" s="210"/>
      <c r="AO279" s="211"/>
      <c r="AP279" s="212"/>
      <c r="AQ279" s="212"/>
      <c r="AR279" s="212"/>
      <c r="AS279" s="212"/>
      <c r="AT279" s="212"/>
      <c r="AU279" s="212"/>
      <c r="AV279" s="212"/>
      <c r="AW279" s="212"/>
      <c r="AX279" s="212"/>
    </row>
    <row r="280" spans="1:50" ht="30" hidden="1" customHeight="1" x14ac:dyDescent="0.15">
      <c r="A280" s="239">
        <v>10</v>
      </c>
      <c r="B280" s="239">
        <v>1</v>
      </c>
      <c r="C280" s="703"/>
      <c r="D280" s="703"/>
      <c r="E280" s="703"/>
      <c r="F280" s="703"/>
      <c r="G280" s="703"/>
      <c r="H280" s="703"/>
      <c r="I280" s="703"/>
      <c r="J280" s="240"/>
      <c r="K280" s="241"/>
      <c r="L280" s="241"/>
      <c r="M280" s="241"/>
      <c r="N280" s="241"/>
      <c r="O280" s="241"/>
      <c r="P280" s="235"/>
      <c r="Q280" s="235"/>
      <c r="R280" s="235"/>
      <c r="S280" s="235"/>
      <c r="T280" s="235"/>
      <c r="U280" s="235"/>
      <c r="V280" s="235"/>
      <c r="W280" s="235"/>
      <c r="X280" s="235"/>
      <c r="Y280" s="236"/>
      <c r="Z280" s="236"/>
      <c r="AA280" s="236"/>
      <c r="AB280" s="236"/>
      <c r="AC280" s="223"/>
      <c r="AD280" s="223"/>
      <c r="AE280" s="223"/>
      <c r="AF280" s="223"/>
      <c r="AG280" s="223"/>
      <c r="AH280" s="237"/>
      <c r="AI280" s="238"/>
      <c r="AJ280" s="238"/>
      <c r="AK280" s="238"/>
      <c r="AL280" s="209"/>
      <c r="AM280" s="210"/>
      <c r="AN280" s="210"/>
      <c r="AO280" s="211"/>
      <c r="AP280" s="212"/>
      <c r="AQ280" s="212"/>
      <c r="AR280" s="212"/>
      <c r="AS280" s="212"/>
      <c r="AT280" s="212"/>
      <c r="AU280" s="212"/>
      <c r="AV280" s="212"/>
      <c r="AW280" s="212"/>
      <c r="AX280" s="212"/>
    </row>
    <row r="281" spans="1:50" hidden="1" x14ac:dyDescent="0.15">
      <c r="A281" s="52"/>
      <c r="B281" s="52"/>
      <c r="C281" s="52"/>
      <c r="D281" s="52"/>
      <c r="E281" s="52"/>
      <c r="F281" s="60"/>
      <c r="G281" s="60"/>
      <c r="H281" s="60"/>
      <c r="I281" s="60"/>
      <c r="J281" s="60"/>
      <c r="K281" s="60"/>
      <c r="L281" s="60"/>
      <c r="M281" s="60"/>
      <c r="N281" s="60"/>
      <c r="O281" s="60"/>
      <c r="P281" s="61"/>
      <c r="Q281" s="61"/>
      <c r="R281" s="61"/>
      <c r="S281" s="61"/>
      <c r="T281" s="61"/>
      <c r="U281" s="61"/>
      <c r="V281" s="61"/>
      <c r="W281" s="61"/>
      <c r="X281" s="61"/>
      <c r="Y281" s="62"/>
      <c r="Z281" s="62"/>
      <c r="AA281" s="62"/>
      <c r="AB281" s="62"/>
      <c r="AC281" s="62"/>
      <c r="AD281" s="62"/>
      <c r="AE281" s="62"/>
      <c r="AF281" s="62"/>
      <c r="AG281" s="62"/>
      <c r="AH281" s="62"/>
      <c r="AI281" s="62"/>
      <c r="AJ281" s="62"/>
      <c r="AK281" s="62"/>
      <c r="AL281" s="62"/>
      <c r="AM281" s="62"/>
      <c r="AN281" s="62"/>
      <c r="AO281" s="62"/>
      <c r="AP281" s="61"/>
      <c r="AQ281" s="61"/>
      <c r="AR281" s="61"/>
      <c r="AS281" s="61"/>
      <c r="AT281" s="61"/>
      <c r="AU281" s="61"/>
      <c r="AV281" s="61"/>
      <c r="AW281" s="61"/>
      <c r="AX281" s="61"/>
    </row>
    <row r="282" spans="1:50" hidden="1" x14ac:dyDescent="0.15">
      <c r="A282" s="52"/>
      <c r="B282" s="53" t="s">
        <v>384</v>
      </c>
      <c r="C282" s="52"/>
      <c r="D282" s="52"/>
      <c r="E282" s="52"/>
      <c r="F282" s="60"/>
      <c r="G282" s="60"/>
      <c r="H282" s="60"/>
      <c r="I282" s="60"/>
      <c r="J282" s="60"/>
      <c r="K282" s="60"/>
      <c r="L282" s="60"/>
      <c r="M282" s="60"/>
      <c r="N282" s="60"/>
      <c r="O282" s="60"/>
      <c r="P282" s="61"/>
      <c r="Q282" s="61"/>
      <c r="R282" s="61"/>
      <c r="S282" s="61"/>
      <c r="T282" s="61"/>
      <c r="U282" s="61"/>
      <c r="V282" s="61"/>
      <c r="W282" s="61"/>
      <c r="X282" s="61"/>
      <c r="Y282" s="62"/>
      <c r="Z282" s="62"/>
      <c r="AA282" s="62"/>
      <c r="AB282" s="62"/>
      <c r="AC282" s="62"/>
      <c r="AD282" s="62"/>
      <c r="AE282" s="62"/>
      <c r="AF282" s="62"/>
      <c r="AG282" s="62"/>
      <c r="AH282" s="62"/>
      <c r="AI282" s="62"/>
      <c r="AJ282" s="62"/>
      <c r="AK282" s="62"/>
      <c r="AL282" s="62"/>
      <c r="AM282" s="62"/>
      <c r="AN282" s="62"/>
      <c r="AO282" s="62"/>
      <c r="AP282" s="61"/>
      <c r="AQ282" s="61"/>
      <c r="AR282" s="61"/>
      <c r="AS282" s="61"/>
      <c r="AT282" s="61"/>
      <c r="AU282" s="61"/>
      <c r="AV282" s="61"/>
      <c r="AW282" s="61"/>
      <c r="AX282" s="61"/>
    </row>
    <row r="283" spans="1:50" s="13" customFormat="1" ht="57.75" hidden="1" customHeight="1" x14ac:dyDescent="0.15">
      <c r="A283" s="264"/>
      <c r="B283" s="264"/>
      <c r="C283" s="264" t="s">
        <v>27</v>
      </c>
      <c r="D283" s="264"/>
      <c r="E283" s="264"/>
      <c r="F283" s="264"/>
      <c r="G283" s="264"/>
      <c r="H283" s="264"/>
      <c r="I283" s="264"/>
      <c r="J283" s="259" t="s">
        <v>335</v>
      </c>
      <c r="K283" s="259"/>
      <c r="L283" s="259"/>
      <c r="M283" s="259"/>
      <c r="N283" s="259"/>
      <c r="O283" s="259"/>
      <c r="P283" s="250" t="s">
        <v>306</v>
      </c>
      <c r="Q283" s="250"/>
      <c r="R283" s="250"/>
      <c r="S283" s="250"/>
      <c r="T283" s="250"/>
      <c r="U283" s="250"/>
      <c r="V283" s="250"/>
      <c r="W283" s="250"/>
      <c r="X283" s="250"/>
      <c r="Y283" s="250" t="s">
        <v>333</v>
      </c>
      <c r="Z283" s="264"/>
      <c r="AA283" s="264"/>
      <c r="AB283" s="264"/>
      <c r="AC283" s="259" t="s">
        <v>305</v>
      </c>
      <c r="AD283" s="259"/>
      <c r="AE283" s="259"/>
      <c r="AF283" s="259"/>
      <c r="AG283" s="259"/>
      <c r="AH283" s="250" t="s">
        <v>324</v>
      </c>
      <c r="AI283" s="264"/>
      <c r="AJ283" s="264"/>
      <c r="AK283" s="264"/>
      <c r="AL283" s="264" t="s">
        <v>21</v>
      </c>
      <c r="AM283" s="264"/>
      <c r="AN283" s="264"/>
      <c r="AO283" s="805"/>
      <c r="AP283" s="282" t="s">
        <v>336</v>
      </c>
      <c r="AQ283" s="282"/>
      <c r="AR283" s="282"/>
      <c r="AS283" s="282"/>
      <c r="AT283" s="282"/>
      <c r="AU283" s="282"/>
      <c r="AV283" s="282"/>
      <c r="AW283" s="282"/>
      <c r="AX283" s="282"/>
    </row>
    <row r="284" spans="1:50" ht="30" hidden="1" customHeight="1" x14ac:dyDescent="0.15">
      <c r="A284" s="239">
        <v>1</v>
      </c>
      <c r="B284" s="239">
        <v>1</v>
      </c>
      <c r="C284" s="707"/>
      <c r="D284" s="703"/>
      <c r="E284" s="703"/>
      <c r="F284" s="703"/>
      <c r="G284" s="703"/>
      <c r="H284" s="703"/>
      <c r="I284" s="703"/>
      <c r="J284" s="240"/>
      <c r="K284" s="241"/>
      <c r="L284" s="241"/>
      <c r="M284" s="241"/>
      <c r="N284" s="241"/>
      <c r="O284" s="241"/>
      <c r="P284" s="263"/>
      <c r="Q284" s="235"/>
      <c r="R284" s="235"/>
      <c r="S284" s="235"/>
      <c r="T284" s="235"/>
      <c r="U284" s="235"/>
      <c r="V284" s="235"/>
      <c r="W284" s="235"/>
      <c r="X284" s="235"/>
      <c r="Y284" s="806"/>
      <c r="Z284" s="806"/>
      <c r="AA284" s="806"/>
      <c r="AB284" s="806"/>
      <c r="AC284" s="223"/>
      <c r="AD284" s="223"/>
      <c r="AE284" s="223"/>
      <c r="AF284" s="223"/>
      <c r="AG284" s="223"/>
      <c r="AH284" s="237"/>
      <c r="AI284" s="238"/>
      <c r="AJ284" s="238"/>
      <c r="AK284" s="238"/>
      <c r="AL284" s="209"/>
      <c r="AM284" s="210"/>
      <c r="AN284" s="210"/>
      <c r="AO284" s="211"/>
      <c r="AP284" s="212"/>
      <c r="AQ284" s="212"/>
      <c r="AR284" s="212"/>
      <c r="AS284" s="212"/>
      <c r="AT284" s="212"/>
      <c r="AU284" s="212"/>
      <c r="AV284" s="212"/>
      <c r="AW284" s="212"/>
      <c r="AX284" s="212"/>
    </row>
    <row r="285" spans="1:50" ht="30" hidden="1" customHeight="1" x14ac:dyDescent="0.15">
      <c r="A285" s="239">
        <v>2</v>
      </c>
      <c r="B285" s="239">
        <v>1</v>
      </c>
      <c r="C285" s="707"/>
      <c r="D285" s="703"/>
      <c r="E285" s="703"/>
      <c r="F285" s="703"/>
      <c r="G285" s="703"/>
      <c r="H285" s="703"/>
      <c r="I285" s="703"/>
      <c r="J285" s="240"/>
      <c r="K285" s="241"/>
      <c r="L285" s="241"/>
      <c r="M285" s="241"/>
      <c r="N285" s="241"/>
      <c r="O285" s="241"/>
      <c r="P285" s="263"/>
      <c r="Q285" s="235"/>
      <c r="R285" s="235"/>
      <c r="S285" s="235"/>
      <c r="T285" s="235"/>
      <c r="U285" s="235"/>
      <c r="V285" s="235"/>
      <c r="W285" s="235"/>
      <c r="X285" s="235"/>
      <c r="Y285" s="806"/>
      <c r="Z285" s="806"/>
      <c r="AA285" s="806"/>
      <c r="AB285" s="806"/>
      <c r="AC285" s="223"/>
      <c r="AD285" s="223"/>
      <c r="AE285" s="223"/>
      <c r="AF285" s="223"/>
      <c r="AG285" s="223"/>
      <c r="AH285" s="237"/>
      <c r="AI285" s="238"/>
      <c r="AJ285" s="238"/>
      <c r="AK285" s="238"/>
      <c r="AL285" s="209"/>
      <c r="AM285" s="210"/>
      <c r="AN285" s="210"/>
      <c r="AO285" s="211"/>
      <c r="AP285" s="212"/>
      <c r="AQ285" s="212"/>
      <c r="AR285" s="212"/>
      <c r="AS285" s="212"/>
      <c r="AT285" s="212"/>
      <c r="AU285" s="212"/>
      <c r="AV285" s="212"/>
      <c r="AW285" s="212"/>
      <c r="AX285" s="212"/>
    </row>
    <row r="286" spans="1:50" ht="30" hidden="1" customHeight="1" x14ac:dyDescent="0.15">
      <c r="A286" s="239">
        <v>3</v>
      </c>
      <c r="B286" s="239">
        <v>1</v>
      </c>
      <c r="C286" s="707"/>
      <c r="D286" s="703"/>
      <c r="E286" s="703"/>
      <c r="F286" s="703"/>
      <c r="G286" s="703"/>
      <c r="H286" s="703"/>
      <c r="I286" s="703"/>
      <c r="J286" s="240"/>
      <c r="K286" s="241"/>
      <c r="L286" s="241"/>
      <c r="M286" s="241"/>
      <c r="N286" s="241"/>
      <c r="O286" s="241"/>
      <c r="P286" s="263"/>
      <c r="Q286" s="235"/>
      <c r="R286" s="235"/>
      <c r="S286" s="235"/>
      <c r="T286" s="235"/>
      <c r="U286" s="235"/>
      <c r="V286" s="235"/>
      <c r="W286" s="235"/>
      <c r="X286" s="235"/>
      <c r="Y286" s="806"/>
      <c r="Z286" s="806"/>
      <c r="AA286" s="806"/>
      <c r="AB286" s="806"/>
      <c r="AC286" s="223"/>
      <c r="AD286" s="223"/>
      <c r="AE286" s="223"/>
      <c r="AF286" s="223"/>
      <c r="AG286" s="223"/>
      <c r="AH286" s="237"/>
      <c r="AI286" s="238"/>
      <c r="AJ286" s="238"/>
      <c r="AK286" s="238"/>
      <c r="AL286" s="209"/>
      <c r="AM286" s="210"/>
      <c r="AN286" s="210"/>
      <c r="AO286" s="211"/>
      <c r="AP286" s="212"/>
      <c r="AQ286" s="212"/>
      <c r="AR286" s="212"/>
      <c r="AS286" s="212"/>
      <c r="AT286" s="212"/>
      <c r="AU286" s="212"/>
      <c r="AV286" s="212"/>
      <c r="AW286" s="212"/>
      <c r="AX286" s="212"/>
    </row>
    <row r="287" spans="1:50" ht="30" hidden="1" customHeight="1" x14ac:dyDescent="0.15">
      <c r="A287" s="239">
        <v>4</v>
      </c>
      <c r="B287" s="239">
        <v>1</v>
      </c>
      <c r="C287" s="707"/>
      <c r="D287" s="703"/>
      <c r="E287" s="703"/>
      <c r="F287" s="703"/>
      <c r="G287" s="703"/>
      <c r="H287" s="703"/>
      <c r="I287" s="703"/>
      <c r="J287" s="240"/>
      <c r="K287" s="241"/>
      <c r="L287" s="241"/>
      <c r="M287" s="241"/>
      <c r="N287" s="241"/>
      <c r="O287" s="241"/>
      <c r="P287" s="263"/>
      <c r="Q287" s="235"/>
      <c r="R287" s="235"/>
      <c r="S287" s="235"/>
      <c r="T287" s="235"/>
      <c r="U287" s="235"/>
      <c r="V287" s="235"/>
      <c r="W287" s="235"/>
      <c r="X287" s="235"/>
      <c r="Y287" s="222"/>
      <c r="Z287" s="222"/>
      <c r="AA287" s="222"/>
      <c r="AB287" s="222"/>
      <c r="AC287" s="223"/>
      <c r="AD287" s="223"/>
      <c r="AE287" s="223"/>
      <c r="AF287" s="223"/>
      <c r="AG287" s="223"/>
      <c r="AH287" s="237"/>
      <c r="AI287" s="238"/>
      <c r="AJ287" s="238"/>
      <c r="AK287" s="238"/>
      <c r="AL287" s="209"/>
      <c r="AM287" s="210"/>
      <c r="AN287" s="210"/>
      <c r="AO287" s="211"/>
      <c r="AP287" s="212"/>
      <c r="AQ287" s="212"/>
      <c r="AR287" s="212"/>
      <c r="AS287" s="212"/>
      <c r="AT287" s="212"/>
      <c r="AU287" s="212"/>
      <c r="AV287" s="212"/>
      <c r="AW287" s="212"/>
      <c r="AX287" s="212"/>
    </row>
    <row r="288" spans="1:50" ht="30" hidden="1" customHeight="1" x14ac:dyDescent="0.15">
      <c r="A288" s="239">
        <v>5</v>
      </c>
      <c r="B288" s="239">
        <v>1</v>
      </c>
      <c r="C288" s="707"/>
      <c r="D288" s="703"/>
      <c r="E288" s="703"/>
      <c r="F288" s="703"/>
      <c r="G288" s="703"/>
      <c r="H288" s="703"/>
      <c r="I288" s="703"/>
      <c r="J288" s="240"/>
      <c r="K288" s="241"/>
      <c r="L288" s="241"/>
      <c r="M288" s="241"/>
      <c r="N288" s="241"/>
      <c r="O288" s="241"/>
      <c r="P288" s="263"/>
      <c r="Q288" s="235"/>
      <c r="R288" s="235"/>
      <c r="S288" s="235"/>
      <c r="T288" s="235"/>
      <c r="U288" s="235"/>
      <c r="V288" s="235"/>
      <c r="W288" s="235"/>
      <c r="X288" s="235"/>
      <c r="Y288" s="222"/>
      <c r="Z288" s="222"/>
      <c r="AA288" s="222"/>
      <c r="AB288" s="222"/>
      <c r="AC288" s="223"/>
      <c r="AD288" s="223"/>
      <c r="AE288" s="223"/>
      <c r="AF288" s="223"/>
      <c r="AG288" s="223"/>
      <c r="AH288" s="237"/>
      <c r="AI288" s="238"/>
      <c r="AJ288" s="238"/>
      <c r="AK288" s="238"/>
      <c r="AL288" s="209"/>
      <c r="AM288" s="210"/>
      <c r="AN288" s="210"/>
      <c r="AO288" s="211"/>
      <c r="AP288" s="212"/>
      <c r="AQ288" s="212"/>
      <c r="AR288" s="212"/>
      <c r="AS288" s="212"/>
      <c r="AT288" s="212"/>
      <c r="AU288" s="212"/>
      <c r="AV288" s="212"/>
      <c r="AW288" s="212"/>
      <c r="AX288" s="212"/>
    </row>
    <row r="289" spans="1:50" ht="30" hidden="1" customHeight="1" x14ac:dyDescent="0.15">
      <c r="A289" s="239">
        <v>6</v>
      </c>
      <c r="B289" s="239">
        <v>1</v>
      </c>
      <c r="C289" s="244"/>
      <c r="D289" s="245"/>
      <c r="E289" s="245"/>
      <c r="F289" s="245"/>
      <c r="G289" s="245"/>
      <c r="H289" s="245"/>
      <c r="I289" s="246"/>
      <c r="J289" s="266"/>
      <c r="K289" s="267"/>
      <c r="L289" s="267"/>
      <c r="M289" s="267"/>
      <c r="N289" s="267"/>
      <c r="O289" s="268"/>
      <c r="P289" s="269"/>
      <c r="Q289" s="270"/>
      <c r="R289" s="270"/>
      <c r="S289" s="270"/>
      <c r="T289" s="270"/>
      <c r="U289" s="270"/>
      <c r="V289" s="270"/>
      <c r="W289" s="270"/>
      <c r="X289" s="271"/>
      <c r="Y289" s="251"/>
      <c r="Z289" s="252"/>
      <c r="AA289" s="252"/>
      <c r="AB289" s="253"/>
      <c r="AC289" s="223"/>
      <c r="AD289" s="223"/>
      <c r="AE289" s="223"/>
      <c r="AF289" s="223"/>
      <c r="AG289" s="223"/>
      <c r="AH289" s="237"/>
      <c r="AI289" s="238"/>
      <c r="AJ289" s="238"/>
      <c r="AK289" s="238"/>
      <c r="AL289" s="209"/>
      <c r="AM289" s="210"/>
      <c r="AN289" s="210"/>
      <c r="AO289" s="211"/>
      <c r="AP289" s="212"/>
      <c r="AQ289" s="212"/>
      <c r="AR289" s="212"/>
      <c r="AS289" s="212"/>
      <c r="AT289" s="212"/>
      <c r="AU289" s="212"/>
      <c r="AV289" s="212"/>
      <c r="AW289" s="212"/>
      <c r="AX289" s="212"/>
    </row>
    <row r="290" spans="1:50" ht="30" hidden="1" customHeight="1" x14ac:dyDescent="0.15">
      <c r="A290" s="810">
        <v>7</v>
      </c>
      <c r="B290" s="811">
        <v>1</v>
      </c>
      <c r="C290" s="707"/>
      <c r="D290" s="703"/>
      <c r="E290" s="703"/>
      <c r="F290" s="703"/>
      <c r="G290" s="703"/>
      <c r="H290" s="703"/>
      <c r="I290" s="703"/>
      <c r="J290" s="261"/>
      <c r="K290" s="262"/>
      <c r="L290" s="262"/>
      <c r="M290" s="262"/>
      <c r="N290" s="262"/>
      <c r="O290" s="262"/>
      <c r="P290" s="218"/>
      <c r="Q290" s="218"/>
      <c r="R290" s="218"/>
      <c r="S290" s="218"/>
      <c r="T290" s="218"/>
      <c r="U290" s="218"/>
      <c r="V290" s="218"/>
      <c r="W290" s="218"/>
      <c r="X290" s="218"/>
      <c r="Y290" s="222"/>
      <c r="Z290" s="222"/>
      <c r="AA290" s="222"/>
      <c r="AB290" s="222"/>
      <c r="AC290" s="223"/>
      <c r="AD290" s="223"/>
      <c r="AE290" s="223"/>
      <c r="AF290" s="223"/>
      <c r="AG290" s="223"/>
      <c r="AH290" s="213"/>
      <c r="AI290" s="214"/>
      <c r="AJ290" s="214"/>
      <c r="AK290" s="215"/>
      <c r="AL290" s="209"/>
      <c r="AM290" s="210"/>
      <c r="AN290" s="210"/>
      <c r="AO290" s="211"/>
      <c r="AP290" s="802"/>
      <c r="AQ290" s="803"/>
      <c r="AR290" s="803"/>
      <c r="AS290" s="803"/>
      <c r="AT290" s="803"/>
      <c r="AU290" s="803"/>
      <c r="AV290" s="803"/>
      <c r="AW290" s="803"/>
      <c r="AX290" s="804"/>
    </row>
    <row r="291" spans="1:50" ht="30" hidden="1" customHeight="1" x14ac:dyDescent="0.15">
      <c r="A291" s="810">
        <v>8</v>
      </c>
      <c r="B291" s="811">
        <v>1</v>
      </c>
      <c r="C291" s="244"/>
      <c r="D291" s="245"/>
      <c r="E291" s="245"/>
      <c r="F291" s="245"/>
      <c r="G291" s="245"/>
      <c r="H291" s="245"/>
      <c r="I291" s="246"/>
      <c r="J291" s="266"/>
      <c r="K291" s="267"/>
      <c r="L291" s="267"/>
      <c r="M291" s="267"/>
      <c r="N291" s="267"/>
      <c r="O291" s="268"/>
      <c r="P291" s="772"/>
      <c r="Q291" s="773"/>
      <c r="R291" s="773"/>
      <c r="S291" s="773"/>
      <c r="T291" s="773"/>
      <c r="U291" s="773"/>
      <c r="V291" s="773"/>
      <c r="W291" s="773"/>
      <c r="X291" s="774"/>
      <c r="Y291" s="251"/>
      <c r="Z291" s="252"/>
      <c r="AA291" s="252"/>
      <c r="AB291" s="253"/>
      <c r="AC291" s="247"/>
      <c r="AD291" s="248"/>
      <c r="AE291" s="248"/>
      <c r="AF291" s="248"/>
      <c r="AG291" s="249"/>
      <c r="AH291" s="213"/>
      <c r="AI291" s="214"/>
      <c r="AJ291" s="214"/>
      <c r="AK291" s="215"/>
      <c r="AL291" s="209"/>
      <c r="AM291" s="210"/>
      <c r="AN291" s="210"/>
      <c r="AO291" s="211"/>
      <c r="AP291" s="802"/>
      <c r="AQ291" s="803"/>
      <c r="AR291" s="803"/>
      <c r="AS291" s="803"/>
      <c r="AT291" s="803"/>
      <c r="AU291" s="803"/>
      <c r="AV291" s="803"/>
      <c r="AW291" s="803"/>
      <c r="AX291" s="804"/>
    </row>
    <row r="292" spans="1:50" ht="30" hidden="1" customHeight="1" x14ac:dyDescent="0.15">
      <c r="A292" s="810">
        <v>9</v>
      </c>
      <c r="B292" s="811">
        <v>1</v>
      </c>
      <c r="C292" s="244"/>
      <c r="D292" s="245"/>
      <c r="E292" s="245"/>
      <c r="F292" s="245"/>
      <c r="G292" s="245"/>
      <c r="H292" s="245"/>
      <c r="I292" s="246"/>
      <c r="J292" s="266"/>
      <c r="K292" s="267"/>
      <c r="L292" s="267"/>
      <c r="M292" s="267"/>
      <c r="N292" s="267"/>
      <c r="O292" s="268"/>
      <c r="P292" s="269"/>
      <c r="Q292" s="270"/>
      <c r="R292" s="270"/>
      <c r="S292" s="270"/>
      <c r="T292" s="270"/>
      <c r="U292" s="270"/>
      <c r="V292" s="270"/>
      <c r="W292" s="270"/>
      <c r="X292" s="271"/>
      <c r="Y292" s="251"/>
      <c r="Z292" s="252"/>
      <c r="AA292" s="252"/>
      <c r="AB292" s="253"/>
      <c r="AC292" s="247"/>
      <c r="AD292" s="248"/>
      <c r="AE292" s="248"/>
      <c r="AF292" s="248"/>
      <c r="AG292" s="249"/>
      <c r="AH292" s="213"/>
      <c r="AI292" s="214"/>
      <c r="AJ292" s="214"/>
      <c r="AK292" s="215"/>
      <c r="AL292" s="209"/>
      <c r="AM292" s="210"/>
      <c r="AN292" s="210"/>
      <c r="AO292" s="211"/>
      <c r="AP292" s="802"/>
      <c r="AQ292" s="803"/>
      <c r="AR292" s="803"/>
      <c r="AS292" s="803"/>
      <c r="AT292" s="803"/>
      <c r="AU292" s="803"/>
      <c r="AV292" s="803"/>
      <c r="AW292" s="803"/>
      <c r="AX292" s="804"/>
    </row>
    <row r="293" spans="1:50" ht="30" hidden="1" customHeight="1" x14ac:dyDescent="0.15">
      <c r="A293" s="239">
        <v>10</v>
      </c>
      <c r="B293" s="239">
        <v>1</v>
      </c>
      <c r="C293" s="244"/>
      <c r="D293" s="245"/>
      <c r="E293" s="245"/>
      <c r="F293" s="245"/>
      <c r="G293" s="245"/>
      <c r="H293" s="245"/>
      <c r="I293" s="246"/>
      <c r="J293" s="240"/>
      <c r="K293" s="241"/>
      <c r="L293" s="241"/>
      <c r="M293" s="241"/>
      <c r="N293" s="241"/>
      <c r="O293" s="241"/>
      <c r="P293" s="263"/>
      <c r="Q293" s="235"/>
      <c r="R293" s="235"/>
      <c r="S293" s="235"/>
      <c r="T293" s="235"/>
      <c r="U293" s="235"/>
      <c r="V293" s="235"/>
      <c r="W293" s="235"/>
      <c r="X293" s="235"/>
      <c r="Y293" s="251"/>
      <c r="Z293" s="252"/>
      <c r="AA293" s="252"/>
      <c r="AB293" s="253"/>
      <c r="AC293" s="247"/>
      <c r="AD293" s="248"/>
      <c r="AE293" s="248"/>
      <c r="AF293" s="248"/>
      <c r="AG293" s="249"/>
      <c r="AH293" s="213"/>
      <c r="AI293" s="214"/>
      <c r="AJ293" s="214"/>
      <c r="AK293" s="215"/>
      <c r="AL293" s="209"/>
      <c r="AM293" s="210"/>
      <c r="AN293" s="210"/>
      <c r="AO293" s="211"/>
      <c r="AP293" s="212"/>
      <c r="AQ293" s="212"/>
      <c r="AR293" s="212"/>
      <c r="AS293" s="212"/>
      <c r="AT293" s="212"/>
      <c r="AU293" s="212"/>
      <c r="AV293" s="212"/>
      <c r="AW293" s="212"/>
      <c r="AX293" s="212"/>
    </row>
    <row r="294" spans="1:50" hidden="1" x14ac:dyDescent="0.15">
      <c r="A294" s="52"/>
      <c r="B294" s="52"/>
      <c r="C294" s="52"/>
      <c r="D294" s="52"/>
      <c r="E294" s="52"/>
      <c r="F294" s="52"/>
      <c r="G294" s="52"/>
      <c r="H294" s="60"/>
      <c r="I294" s="60"/>
      <c r="J294" s="60"/>
      <c r="K294" s="60"/>
      <c r="L294" s="60"/>
      <c r="M294" s="60"/>
      <c r="N294" s="60"/>
      <c r="O294" s="60"/>
      <c r="P294" s="61"/>
      <c r="Q294" s="61"/>
      <c r="R294" s="61"/>
      <c r="S294" s="61"/>
      <c r="T294" s="61"/>
      <c r="U294" s="61"/>
      <c r="V294" s="61"/>
      <c r="W294" s="61"/>
      <c r="X294" s="61"/>
      <c r="Y294" s="62"/>
      <c r="Z294" s="62"/>
      <c r="AA294" s="62"/>
      <c r="AB294" s="62"/>
      <c r="AC294" s="62"/>
      <c r="AD294" s="62"/>
      <c r="AE294" s="62"/>
      <c r="AF294" s="62"/>
      <c r="AG294" s="62"/>
      <c r="AH294" s="62"/>
      <c r="AI294" s="62"/>
      <c r="AJ294" s="62"/>
      <c r="AK294" s="62"/>
      <c r="AL294" s="62"/>
      <c r="AM294" s="62"/>
      <c r="AN294" s="62"/>
      <c r="AO294" s="62"/>
      <c r="AP294" s="61"/>
      <c r="AQ294" s="61"/>
      <c r="AR294" s="61"/>
      <c r="AS294" s="61"/>
      <c r="AT294" s="61"/>
      <c r="AU294" s="61"/>
      <c r="AV294" s="61"/>
      <c r="AW294" s="61"/>
      <c r="AX294" s="61"/>
    </row>
    <row r="295" spans="1:50" hidden="1" x14ac:dyDescent="0.15">
      <c r="A295" s="52"/>
      <c r="B295" s="53" t="s">
        <v>387</v>
      </c>
      <c r="C295" s="52"/>
      <c r="D295" s="52"/>
      <c r="E295" s="52"/>
      <c r="F295" s="52"/>
      <c r="G295" s="52"/>
      <c r="H295" s="60"/>
      <c r="I295" s="60"/>
      <c r="J295" s="60"/>
      <c r="K295" s="60"/>
      <c r="L295" s="60"/>
      <c r="M295" s="60"/>
      <c r="N295" s="60"/>
      <c r="O295" s="60"/>
      <c r="P295" s="61"/>
      <c r="Q295" s="61"/>
      <c r="R295" s="61"/>
      <c r="S295" s="61"/>
      <c r="T295" s="61"/>
      <c r="U295" s="61"/>
      <c r="V295" s="61"/>
      <c r="W295" s="61"/>
      <c r="X295" s="61"/>
      <c r="Y295" s="62"/>
      <c r="Z295" s="62"/>
      <c r="AA295" s="62"/>
      <c r="AB295" s="62"/>
      <c r="AC295" s="62"/>
      <c r="AD295" s="62"/>
      <c r="AE295" s="62"/>
      <c r="AF295" s="62"/>
      <c r="AG295" s="62"/>
      <c r="AH295" s="62"/>
      <c r="AI295" s="62"/>
      <c r="AJ295" s="62"/>
      <c r="AK295" s="62"/>
      <c r="AL295" s="62"/>
      <c r="AM295" s="62"/>
      <c r="AN295" s="62"/>
      <c r="AO295" s="62"/>
      <c r="AP295" s="61"/>
      <c r="AQ295" s="61"/>
      <c r="AR295" s="61"/>
      <c r="AS295" s="61"/>
      <c r="AT295" s="61"/>
      <c r="AU295" s="61"/>
      <c r="AV295" s="61"/>
      <c r="AW295" s="61"/>
      <c r="AX295" s="61"/>
    </row>
    <row r="296" spans="1:50" s="13" customFormat="1" ht="57.75" hidden="1" customHeight="1" x14ac:dyDescent="0.15">
      <c r="A296" s="264"/>
      <c r="B296" s="264"/>
      <c r="C296" s="264" t="s">
        <v>27</v>
      </c>
      <c r="D296" s="264"/>
      <c r="E296" s="264"/>
      <c r="F296" s="264"/>
      <c r="G296" s="264"/>
      <c r="H296" s="264"/>
      <c r="I296" s="264"/>
      <c r="J296" s="259" t="s">
        <v>335</v>
      </c>
      <c r="K296" s="259"/>
      <c r="L296" s="259"/>
      <c r="M296" s="259"/>
      <c r="N296" s="259"/>
      <c r="O296" s="259"/>
      <c r="P296" s="250" t="s">
        <v>306</v>
      </c>
      <c r="Q296" s="250"/>
      <c r="R296" s="250"/>
      <c r="S296" s="250"/>
      <c r="T296" s="250"/>
      <c r="U296" s="250"/>
      <c r="V296" s="250"/>
      <c r="W296" s="250"/>
      <c r="X296" s="250"/>
      <c r="Y296" s="250" t="s">
        <v>333</v>
      </c>
      <c r="Z296" s="264"/>
      <c r="AA296" s="264"/>
      <c r="AB296" s="264"/>
      <c r="AC296" s="259" t="s">
        <v>305</v>
      </c>
      <c r="AD296" s="259"/>
      <c r="AE296" s="259"/>
      <c r="AF296" s="259"/>
      <c r="AG296" s="259"/>
      <c r="AH296" s="250" t="s">
        <v>324</v>
      </c>
      <c r="AI296" s="264"/>
      <c r="AJ296" s="264"/>
      <c r="AK296" s="264"/>
      <c r="AL296" s="264" t="s">
        <v>21</v>
      </c>
      <c r="AM296" s="264"/>
      <c r="AN296" s="264"/>
      <c r="AO296" s="805"/>
      <c r="AP296" s="282" t="s">
        <v>336</v>
      </c>
      <c r="AQ296" s="282"/>
      <c r="AR296" s="282"/>
      <c r="AS296" s="282"/>
      <c r="AT296" s="282"/>
      <c r="AU296" s="282"/>
      <c r="AV296" s="282"/>
      <c r="AW296" s="282"/>
      <c r="AX296" s="282"/>
    </row>
    <row r="297" spans="1:50" ht="30" hidden="1" customHeight="1" x14ac:dyDescent="0.15">
      <c r="A297" s="239">
        <v>1</v>
      </c>
      <c r="B297" s="239">
        <v>1</v>
      </c>
      <c r="C297" s="707"/>
      <c r="D297" s="703"/>
      <c r="E297" s="703"/>
      <c r="F297" s="703"/>
      <c r="G297" s="703"/>
      <c r="H297" s="703"/>
      <c r="I297" s="703"/>
      <c r="J297" s="240"/>
      <c r="K297" s="241"/>
      <c r="L297" s="241"/>
      <c r="M297" s="241"/>
      <c r="N297" s="241"/>
      <c r="O297" s="241"/>
      <c r="P297" s="263"/>
      <c r="Q297" s="235"/>
      <c r="R297" s="235"/>
      <c r="S297" s="235"/>
      <c r="T297" s="235"/>
      <c r="U297" s="235"/>
      <c r="V297" s="235"/>
      <c r="W297" s="235"/>
      <c r="X297" s="235"/>
      <c r="Y297" s="806"/>
      <c r="Z297" s="806"/>
      <c r="AA297" s="806"/>
      <c r="AB297" s="806"/>
      <c r="AC297" s="223"/>
      <c r="AD297" s="223"/>
      <c r="AE297" s="223"/>
      <c r="AF297" s="223"/>
      <c r="AG297" s="223"/>
      <c r="AH297" s="237"/>
      <c r="AI297" s="238"/>
      <c r="AJ297" s="238"/>
      <c r="AK297" s="238"/>
      <c r="AL297" s="209"/>
      <c r="AM297" s="210"/>
      <c r="AN297" s="210"/>
      <c r="AO297" s="211"/>
      <c r="AP297" s="212"/>
      <c r="AQ297" s="212"/>
      <c r="AR297" s="212"/>
      <c r="AS297" s="212"/>
      <c r="AT297" s="212"/>
      <c r="AU297" s="212"/>
      <c r="AV297" s="212"/>
      <c r="AW297" s="212"/>
      <c r="AX297" s="212"/>
    </row>
    <row r="298" spans="1:50" ht="30" hidden="1" customHeight="1" x14ac:dyDescent="0.15">
      <c r="A298" s="239">
        <v>2</v>
      </c>
      <c r="B298" s="239">
        <v>1</v>
      </c>
      <c r="C298" s="707"/>
      <c r="D298" s="703"/>
      <c r="E298" s="703"/>
      <c r="F298" s="703"/>
      <c r="G298" s="703"/>
      <c r="H298" s="703"/>
      <c r="I298" s="703"/>
      <c r="J298" s="240"/>
      <c r="K298" s="241"/>
      <c r="L298" s="241"/>
      <c r="M298" s="241"/>
      <c r="N298" s="241"/>
      <c r="O298" s="241"/>
      <c r="P298" s="263"/>
      <c r="Q298" s="235"/>
      <c r="R298" s="235"/>
      <c r="S298" s="235"/>
      <c r="T298" s="235"/>
      <c r="U298" s="235"/>
      <c r="V298" s="235"/>
      <c r="W298" s="235"/>
      <c r="X298" s="235"/>
      <c r="Y298" s="806"/>
      <c r="Z298" s="806"/>
      <c r="AA298" s="806"/>
      <c r="AB298" s="806"/>
      <c r="AC298" s="223"/>
      <c r="AD298" s="223"/>
      <c r="AE298" s="223"/>
      <c r="AF298" s="223"/>
      <c r="AG298" s="223"/>
      <c r="AH298" s="237"/>
      <c r="AI298" s="238"/>
      <c r="AJ298" s="238"/>
      <c r="AK298" s="238"/>
      <c r="AL298" s="209"/>
      <c r="AM298" s="210"/>
      <c r="AN298" s="210"/>
      <c r="AO298" s="211"/>
      <c r="AP298" s="212"/>
      <c r="AQ298" s="212"/>
      <c r="AR298" s="212"/>
      <c r="AS298" s="212"/>
      <c r="AT298" s="212"/>
      <c r="AU298" s="212"/>
      <c r="AV298" s="212"/>
      <c r="AW298" s="212"/>
      <c r="AX298" s="212"/>
    </row>
    <row r="299" spans="1:50" ht="30" hidden="1" customHeight="1" x14ac:dyDescent="0.15">
      <c r="A299" s="239">
        <v>3</v>
      </c>
      <c r="B299" s="239">
        <v>1</v>
      </c>
      <c r="C299" s="707"/>
      <c r="D299" s="703"/>
      <c r="E299" s="703"/>
      <c r="F299" s="703"/>
      <c r="G299" s="703"/>
      <c r="H299" s="703"/>
      <c r="I299" s="703"/>
      <c r="J299" s="240"/>
      <c r="K299" s="241"/>
      <c r="L299" s="241"/>
      <c r="M299" s="241"/>
      <c r="N299" s="241"/>
      <c r="O299" s="241"/>
      <c r="P299" s="263"/>
      <c r="Q299" s="235"/>
      <c r="R299" s="235"/>
      <c r="S299" s="235"/>
      <c r="T299" s="235"/>
      <c r="U299" s="235"/>
      <c r="V299" s="235"/>
      <c r="W299" s="235"/>
      <c r="X299" s="235"/>
      <c r="Y299" s="806"/>
      <c r="Z299" s="806"/>
      <c r="AA299" s="806"/>
      <c r="AB299" s="806"/>
      <c r="AC299" s="223"/>
      <c r="AD299" s="223"/>
      <c r="AE299" s="223"/>
      <c r="AF299" s="223"/>
      <c r="AG299" s="223"/>
      <c r="AH299" s="237"/>
      <c r="AI299" s="238"/>
      <c r="AJ299" s="238"/>
      <c r="AK299" s="238"/>
      <c r="AL299" s="209"/>
      <c r="AM299" s="210"/>
      <c r="AN299" s="210"/>
      <c r="AO299" s="211"/>
      <c r="AP299" s="212"/>
      <c r="AQ299" s="212"/>
      <c r="AR299" s="212"/>
      <c r="AS299" s="212"/>
      <c r="AT299" s="212"/>
      <c r="AU299" s="212"/>
      <c r="AV299" s="212"/>
      <c r="AW299" s="212"/>
      <c r="AX299" s="212"/>
    </row>
    <row r="300" spans="1:50" ht="30" hidden="1" customHeight="1" x14ac:dyDescent="0.15">
      <c r="A300" s="239">
        <v>4</v>
      </c>
      <c r="B300" s="239">
        <v>1</v>
      </c>
      <c r="C300" s="707"/>
      <c r="D300" s="703"/>
      <c r="E300" s="703"/>
      <c r="F300" s="703"/>
      <c r="G300" s="703"/>
      <c r="H300" s="703"/>
      <c r="I300" s="703"/>
      <c r="J300" s="240"/>
      <c r="K300" s="241"/>
      <c r="L300" s="241"/>
      <c r="M300" s="241"/>
      <c r="N300" s="241"/>
      <c r="O300" s="241"/>
      <c r="P300" s="263"/>
      <c r="Q300" s="235"/>
      <c r="R300" s="235"/>
      <c r="S300" s="235"/>
      <c r="T300" s="235"/>
      <c r="U300" s="235"/>
      <c r="V300" s="235"/>
      <c r="W300" s="235"/>
      <c r="X300" s="235"/>
      <c r="Y300" s="222"/>
      <c r="Z300" s="222"/>
      <c r="AA300" s="222"/>
      <c r="AB300" s="222"/>
      <c r="AC300" s="223"/>
      <c r="AD300" s="223"/>
      <c r="AE300" s="223"/>
      <c r="AF300" s="223"/>
      <c r="AG300" s="223"/>
      <c r="AH300" s="237"/>
      <c r="AI300" s="238"/>
      <c r="AJ300" s="238"/>
      <c r="AK300" s="238"/>
      <c r="AL300" s="209"/>
      <c r="AM300" s="210"/>
      <c r="AN300" s="210"/>
      <c r="AO300" s="211"/>
      <c r="AP300" s="212"/>
      <c r="AQ300" s="212"/>
      <c r="AR300" s="212"/>
      <c r="AS300" s="212"/>
      <c r="AT300" s="212"/>
      <c r="AU300" s="212"/>
      <c r="AV300" s="212"/>
      <c r="AW300" s="212"/>
      <c r="AX300" s="212"/>
    </row>
    <row r="301" spans="1:50" ht="30" hidden="1" customHeight="1" x14ac:dyDescent="0.15">
      <c r="A301" s="239">
        <v>5</v>
      </c>
      <c r="B301" s="239">
        <v>1</v>
      </c>
      <c r="C301" s="707"/>
      <c r="D301" s="703"/>
      <c r="E301" s="703"/>
      <c r="F301" s="703"/>
      <c r="G301" s="703"/>
      <c r="H301" s="703"/>
      <c r="I301" s="703"/>
      <c r="J301" s="240"/>
      <c r="K301" s="241"/>
      <c r="L301" s="241"/>
      <c r="M301" s="241"/>
      <c r="N301" s="241"/>
      <c r="O301" s="241"/>
      <c r="P301" s="263"/>
      <c r="Q301" s="235"/>
      <c r="R301" s="235"/>
      <c r="S301" s="235"/>
      <c r="T301" s="235"/>
      <c r="U301" s="235"/>
      <c r="V301" s="235"/>
      <c r="W301" s="235"/>
      <c r="X301" s="235"/>
      <c r="Y301" s="222"/>
      <c r="Z301" s="222"/>
      <c r="AA301" s="222"/>
      <c r="AB301" s="222"/>
      <c r="AC301" s="223"/>
      <c r="AD301" s="223"/>
      <c r="AE301" s="223"/>
      <c r="AF301" s="223"/>
      <c r="AG301" s="223"/>
      <c r="AH301" s="237"/>
      <c r="AI301" s="238"/>
      <c r="AJ301" s="238"/>
      <c r="AK301" s="238"/>
      <c r="AL301" s="209"/>
      <c r="AM301" s="210"/>
      <c r="AN301" s="210"/>
      <c r="AO301" s="211"/>
      <c r="AP301" s="212"/>
      <c r="AQ301" s="212"/>
      <c r="AR301" s="212"/>
      <c r="AS301" s="212"/>
      <c r="AT301" s="212"/>
      <c r="AU301" s="212"/>
      <c r="AV301" s="212"/>
      <c r="AW301" s="212"/>
      <c r="AX301" s="212"/>
    </row>
    <row r="302" spans="1:50" ht="30" hidden="1" customHeight="1" x14ac:dyDescent="0.15">
      <c r="A302" s="239">
        <v>6</v>
      </c>
      <c r="B302" s="239">
        <v>1</v>
      </c>
      <c r="C302" s="244"/>
      <c r="D302" s="245"/>
      <c r="E302" s="245"/>
      <c r="F302" s="245"/>
      <c r="G302" s="245"/>
      <c r="H302" s="245"/>
      <c r="I302" s="246"/>
      <c r="J302" s="266"/>
      <c r="K302" s="267"/>
      <c r="L302" s="267"/>
      <c r="M302" s="267"/>
      <c r="N302" s="267"/>
      <c r="O302" s="268"/>
      <c r="P302" s="269"/>
      <c r="Q302" s="270"/>
      <c r="R302" s="270"/>
      <c r="S302" s="270"/>
      <c r="T302" s="270"/>
      <c r="U302" s="270"/>
      <c r="V302" s="270"/>
      <c r="W302" s="270"/>
      <c r="X302" s="271"/>
      <c r="Y302" s="251"/>
      <c r="Z302" s="252"/>
      <c r="AA302" s="252"/>
      <c r="AB302" s="253"/>
      <c r="AC302" s="223"/>
      <c r="AD302" s="223"/>
      <c r="AE302" s="223"/>
      <c r="AF302" s="223"/>
      <c r="AG302" s="223"/>
      <c r="AH302" s="237"/>
      <c r="AI302" s="238"/>
      <c r="AJ302" s="238"/>
      <c r="AK302" s="238"/>
      <c r="AL302" s="209"/>
      <c r="AM302" s="210"/>
      <c r="AN302" s="210"/>
      <c r="AO302" s="211"/>
      <c r="AP302" s="212"/>
      <c r="AQ302" s="212"/>
      <c r="AR302" s="212"/>
      <c r="AS302" s="212"/>
      <c r="AT302" s="212"/>
      <c r="AU302" s="212"/>
      <c r="AV302" s="212"/>
      <c r="AW302" s="212"/>
      <c r="AX302" s="212"/>
    </row>
    <row r="303" spans="1:50" ht="30" hidden="1" customHeight="1" x14ac:dyDescent="0.15">
      <c r="A303" s="810">
        <v>7</v>
      </c>
      <c r="B303" s="811">
        <v>1</v>
      </c>
      <c r="C303" s="707"/>
      <c r="D303" s="703"/>
      <c r="E303" s="703"/>
      <c r="F303" s="703"/>
      <c r="G303" s="703"/>
      <c r="H303" s="703"/>
      <c r="I303" s="703"/>
      <c r="J303" s="261"/>
      <c r="K303" s="262"/>
      <c r="L303" s="262"/>
      <c r="M303" s="262"/>
      <c r="N303" s="262"/>
      <c r="O303" s="262"/>
      <c r="P303" s="218"/>
      <c r="Q303" s="218"/>
      <c r="R303" s="218"/>
      <c r="S303" s="218"/>
      <c r="T303" s="218"/>
      <c r="U303" s="218"/>
      <c r="V303" s="218"/>
      <c r="W303" s="218"/>
      <c r="X303" s="218"/>
      <c r="Y303" s="222"/>
      <c r="Z303" s="222"/>
      <c r="AA303" s="222"/>
      <c r="AB303" s="222"/>
      <c r="AC303" s="223"/>
      <c r="AD303" s="223"/>
      <c r="AE303" s="223"/>
      <c r="AF303" s="223"/>
      <c r="AG303" s="223"/>
      <c r="AH303" s="213"/>
      <c r="AI303" s="214"/>
      <c r="AJ303" s="214"/>
      <c r="AK303" s="215"/>
      <c r="AL303" s="209"/>
      <c r="AM303" s="210"/>
      <c r="AN303" s="210"/>
      <c r="AO303" s="211"/>
      <c r="AP303" s="802"/>
      <c r="AQ303" s="803"/>
      <c r="AR303" s="803"/>
      <c r="AS303" s="803"/>
      <c r="AT303" s="803"/>
      <c r="AU303" s="803"/>
      <c r="AV303" s="803"/>
      <c r="AW303" s="803"/>
      <c r="AX303" s="804"/>
    </row>
    <row r="304" spans="1:50" ht="30" hidden="1" customHeight="1" x14ac:dyDescent="0.15">
      <c r="A304" s="810">
        <v>8</v>
      </c>
      <c r="B304" s="811">
        <v>1</v>
      </c>
      <c r="C304" s="244"/>
      <c r="D304" s="245"/>
      <c r="E304" s="245"/>
      <c r="F304" s="245"/>
      <c r="G304" s="245"/>
      <c r="H304" s="245"/>
      <c r="I304" s="246"/>
      <c r="J304" s="266"/>
      <c r="K304" s="267"/>
      <c r="L304" s="267"/>
      <c r="M304" s="267"/>
      <c r="N304" s="267"/>
      <c r="O304" s="268"/>
      <c r="P304" s="772"/>
      <c r="Q304" s="773"/>
      <c r="R304" s="773"/>
      <c r="S304" s="773"/>
      <c r="T304" s="773"/>
      <c r="U304" s="773"/>
      <c r="V304" s="773"/>
      <c r="W304" s="773"/>
      <c r="X304" s="774"/>
      <c r="Y304" s="251"/>
      <c r="Z304" s="252"/>
      <c r="AA304" s="252"/>
      <c r="AB304" s="253"/>
      <c r="AC304" s="247"/>
      <c r="AD304" s="248"/>
      <c r="AE304" s="248"/>
      <c r="AF304" s="248"/>
      <c r="AG304" s="249"/>
      <c r="AH304" s="213"/>
      <c r="AI304" s="214"/>
      <c r="AJ304" s="214"/>
      <c r="AK304" s="215"/>
      <c r="AL304" s="209"/>
      <c r="AM304" s="210"/>
      <c r="AN304" s="210"/>
      <c r="AO304" s="211"/>
      <c r="AP304" s="802"/>
      <c r="AQ304" s="803"/>
      <c r="AR304" s="803"/>
      <c r="AS304" s="803"/>
      <c r="AT304" s="803"/>
      <c r="AU304" s="803"/>
      <c r="AV304" s="803"/>
      <c r="AW304" s="803"/>
      <c r="AX304" s="804"/>
    </row>
    <row r="305" spans="1:50" ht="30" hidden="1" customHeight="1" x14ac:dyDescent="0.15">
      <c r="A305" s="810">
        <v>9</v>
      </c>
      <c r="B305" s="811">
        <v>1</v>
      </c>
      <c r="C305" s="244"/>
      <c r="D305" s="245"/>
      <c r="E305" s="245"/>
      <c r="F305" s="245"/>
      <c r="G305" s="245"/>
      <c r="H305" s="245"/>
      <c r="I305" s="246"/>
      <c r="J305" s="266"/>
      <c r="K305" s="267"/>
      <c r="L305" s="267"/>
      <c r="M305" s="267"/>
      <c r="N305" s="267"/>
      <c r="O305" s="268"/>
      <c r="P305" s="269"/>
      <c r="Q305" s="270"/>
      <c r="R305" s="270"/>
      <c r="S305" s="270"/>
      <c r="T305" s="270"/>
      <c r="U305" s="270"/>
      <c r="V305" s="270"/>
      <c r="W305" s="270"/>
      <c r="X305" s="271"/>
      <c r="Y305" s="251"/>
      <c r="Z305" s="252"/>
      <c r="AA305" s="252"/>
      <c r="AB305" s="253"/>
      <c r="AC305" s="247"/>
      <c r="AD305" s="248"/>
      <c r="AE305" s="248"/>
      <c r="AF305" s="248"/>
      <c r="AG305" s="249"/>
      <c r="AH305" s="213"/>
      <c r="AI305" s="214"/>
      <c r="AJ305" s="214"/>
      <c r="AK305" s="215"/>
      <c r="AL305" s="209"/>
      <c r="AM305" s="210"/>
      <c r="AN305" s="210"/>
      <c r="AO305" s="211"/>
      <c r="AP305" s="802"/>
      <c r="AQ305" s="803"/>
      <c r="AR305" s="803"/>
      <c r="AS305" s="803"/>
      <c r="AT305" s="803"/>
      <c r="AU305" s="803"/>
      <c r="AV305" s="803"/>
      <c r="AW305" s="803"/>
      <c r="AX305" s="804"/>
    </row>
    <row r="306" spans="1:50" ht="30" hidden="1" customHeight="1" x14ac:dyDescent="0.15">
      <c r="A306" s="239">
        <v>10</v>
      </c>
      <c r="B306" s="239">
        <v>1</v>
      </c>
      <c r="C306" s="244"/>
      <c r="D306" s="245"/>
      <c r="E306" s="245"/>
      <c r="F306" s="245"/>
      <c r="G306" s="245"/>
      <c r="H306" s="245"/>
      <c r="I306" s="246"/>
      <c r="J306" s="240"/>
      <c r="K306" s="241"/>
      <c r="L306" s="241"/>
      <c r="M306" s="241"/>
      <c r="N306" s="241"/>
      <c r="O306" s="241"/>
      <c r="P306" s="263"/>
      <c r="Q306" s="235"/>
      <c r="R306" s="235"/>
      <c r="S306" s="235"/>
      <c r="T306" s="235"/>
      <c r="U306" s="235"/>
      <c r="V306" s="235"/>
      <c r="W306" s="235"/>
      <c r="X306" s="235"/>
      <c r="Y306" s="251"/>
      <c r="Z306" s="252"/>
      <c r="AA306" s="252"/>
      <c r="AB306" s="253"/>
      <c r="AC306" s="247"/>
      <c r="AD306" s="248"/>
      <c r="AE306" s="248"/>
      <c r="AF306" s="248"/>
      <c r="AG306" s="249"/>
      <c r="AH306" s="213"/>
      <c r="AI306" s="214"/>
      <c r="AJ306" s="214"/>
      <c r="AK306" s="215"/>
      <c r="AL306" s="209"/>
      <c r="AM306" s="210"/>
      <c r="AN306" s="210"/>
      <c r="AO306" s="211"/>
      <c r="AP306" s="212"/>
      <c r="AQ306" s="212"/>
      <c r="AR306" s="212"/>
      <c r="AS306" s="212"/>
      <c r="AT306" s="212"/>
      <c r="AU306" s="212"/>
      <c r="AV306" s="212"/>
      <c r="AW306" s="212"/>
      <c r="AX306" s="212"/>
    </row>
    <row r="307" spans="1:50" hidden="1" x14ac:dyDescent="0.15">
      <c r="A307" s="52"/>
      <c r="B307" s="52"/>
      <c r="C307" s="52"/>
      <c r="D307" s="52"/>
      <c r="E307" s="52"/>
      <c r="F307" s="52"/>
      <c r="G307" s="52"/>
      <c r="H307" s="52"/>
      <c r="I307" s="60"/>
      <c r="J307" s="60"/>
      <c r="K307" s="60"/>
      <c r="L307" s="60"/>
      <c r="M307" s="60"/>
      <c r="N307" s="60"/>
      <c r="O307" s="60"/>
      <c r="P307" s="61"/>
      <c r="Q307" s="61"/>
      <c r="R307" s="61"/>
      <c r="S307" s="61"/>
      <c r="T307" s="61"/>
      <c r="U307" s="61"/>
      <c r="V307" s="61"/>
      <c r="W307" s="61"/>
      <c r="X307" s="61"/>
      <c r="Y307" s="62"/>
      <c r="Z307" s="62"/>
      <c r="AA307" s="62"/>
      <c r="AB307" s="62"/>
      <c r="AC307" s="62"/>
      <c r="AD307" s="62"/>
      <c r="AE307" s="62"/>
      <c r="AF307" s="62"/>
      <c r="AG307" s="62"/>
      <c r="AH307" s="62"/>
      <c r="AI307" s="62"/>
      <c r="AJ307" s="62"/>
      <c r="AK307" s="62"/>
      <c r="AL307" s="62"/>
      <c r="AM307" s="62"/>
      <c r="AN307" s="62"/>
      <c r="AO307" s="62"/>
      <c r="AP307" s="61"/>
      <c r="AQ307" s="61"/>
      <c r="AR307" s="61"/>
      <c r="AS307" s="61"/>
      <c r="AT307" s="61"/>
      <c r="AU307" s="61"/>
      <c r="AV307" s="61"/>
      <c r="AW307" s="61"/>
      <c r="AX307" s="61"/>
    </row>
    <row r="308" spans="1:50" hidden="1" x14ac:dyDescent="0.15">
      <c r="A308" s="52"/>
      <c r="B308" s="53" t="s">
        <v>388</v>
      </c>
      <c r="C308" s="52"/>
      <c r="D308" s="52"/>
      <c r="E308" s="52"/>
      <c r="F308" s="52"/>
      <c r="G308" s="52"/>
      <c r="H308" s="52"/>
      <c r="I308" s="60"/>
      <c r="J308" s="60"/>
      <c r="K308" s="60"/>
      <c r="L308" s="60"/>
      <c r="M308" s="60"/>
      <c r="N308" s="60"/>
      <c r="O308" s="60"/>
      <c r="P308" s="61"/>
      <c r="Q308" s="61"/>
      <c r="R308" s="61"/>
      <c r="S308" s="61"/>
      <c r="T308" s="61"/>
      <c r="U308" s="61"/>
      <c r="V308" s="61"/>
      <c r="W308" s="61"/>
      <c r="X308" s="61"/>
      <c r="Y308" s="62"/>
      <c r="Z308" s="62"/>
      <c r="AA308" s="62"/>
      <c r="AB308" s="62"/>
      <c r="AC308" s="62"/>
      <c r="AD308" s="62"/>
      <c r="AE308" s="62"/>
      <c r="AF308" s="62"/>
      <c r="AG308" s="62"/>
      <c r="AH308" s="62"/>
      <c r="AI308" s="62"/>
      <c r="AJ308" s="62"/>
      <c r="AK308" s="62"/>
      <c r="AL308" s="62"/>
      <c r="AM308" s="62"/>
      <c r="AN308" s="62"/>
      <c r="AO308" s="62"/>
      <c r="AP308" s="61"/>
      <c r="AQ308" s="61"/>
      <c r="AR308" s="61"/>
      <c r="AS308" s="61"/>
      <c r="AT308" s="61"/>
      <c r="AU308" s="61"/>
      <c r="AV308" s="61"/>
      <c r="AW308" s="61"/>
      <c r="AX308" s="61"/>
    </row>
    <row r="309" spans="1:50" s="13" customFormat="1" ht="57.75" hidden="1" customHeight="1" x14ac:dyDescent="0.15">
      <c r="A309" s="264"/>
      <c r="B309" s="264"/>
      <c r="C309" s="264" t="s">
        <v>27</v>
      </c>
      <c r="D309" s="264"/>
      <c r="E309" s="264"/>
      <c r="F309" s="264"/>
      <c r="G309" s="264"/>
      <c r="H309" s="264"/>
      <c r="I309" s="264"/>
      <c r="J309" s="259" t="s">
        <v>335</v>
      </c>
      <c r="K309" s="259"/>
      <c r="L309" s="259"/>
      <c r="M309" s="259"/>
      <c r="N309" s="259"/>
      <c r="O309" s="259"/>
      <c r="P309" s="250" t="s">
        <v>306</v>
      </c>
      <c r="Q309" s="250"/>
      <c r="R309" s="250"/>
      <c r="S309" s="250"/>
      <c r="T309" s="250"/>
      <c r="U309" s="250"/>
      <c r="V309" s="250"/>
      <c r="W309" s="250"/>
      <c r="X309" s="250"/>
      <c r="Y309" s="250" t="s">
        <v>333</v>
      </c>
      <c r="Z309" s="264"/>
      <c r="AA309" s="264"/>
      <c r="AB309" s="264"/>
      <c r="AC309" s="259" t="s">
        <v>305</v>
      </c>
      <c r="AD309" s="259"/>
      <c r="AE309" s="259"/>
      <c r="AF309" s="259"/>
      <c r="AG309" s="259"/>
      <c r="AH309" s="250" t="s">
        <v>324</v>
      </c>
      <c r="AI309" s="264"/>
      <c r="AJ309" s="264"/>
      <c r="AK309" s="264"/>
      <c r="AL309" s="264" t="s">
        <v>21</v>
      </c>
      <c r="AM309" s="264"/>
      <c r="AN309" s="264"/>
      <c r="AO309" s="805"/>
      <c r="AP309" s="282" t="s">
        <v>336</v>
      </c>
      <c r="AQ309" s="282"/>
      <c r="AR309" s="282"/>
      <c r="AS309" s="282"/>
      <c r="AT309" s="282"/>
      <c r="AU309" s="282"/>
      <c r="AV309" s="282"/>
      <c r="AW309" s="282"/>
      <c r="AX309" s="282"/>
    </row>
    <row r="310" spans="1:50" ht="30" hidden="1" customHeight="1" x14ac:dyDescent="0.15">
      <c r="A310" s="239">
        <v>1</v>
      </c>
      <c r="B310" s="239">
        <v>1</v>
      </c>
      <c r="C310" s="242"/>
      <c r="D310" s="243"/>
      <c r="E310" s="243"/>
      <c r="F310" s="243"/>
      <c r="G310" s="243"/>
      <c r="H310" s="243"/>
      <c r="I310" s="243"/>
      <c r="J310" s="261"/>
      <c r="K310" s="262"/>
      <c r="L310" s="262"/>
      <c r="M310" s="262"/>
      <c r="N310" s="262"/>
      <c r="O310" s="262"/>
      <c r="P310" s="263"/>
      <c r="Q310" s="235"/>
      <c r="R310" s="235"/>
      <c r="S310" s="235"/>
      <c r="T310" s="235"/>
      <c r="U310" s="235"/>
      <c r="V310" s="235"/>
      <c r="W310" s="235"/>
      <c r="X310" s="235"/>
      <c r="Y310" s="251"/>
      <c r="Z310" s="252"/>
      <c r="AA310" s="252"/>
      <c r="AB310" s="253"/>
      <c r="AC310" s="223"/>
      <c r="AD310" s="223"/>
      <c r="AE310" s="223"/>
      <c r="AF310" s="223"/>
      <c r="AG310" s="223"/>
      <c r="AH310" s="237"/>
      <c r="AI310" s="238"/>
      <c r="AJ310" s="238"/>
      <c r="AK310" s="238"/>
      <c r="AL310" s="209"/>
      <c r="AM310" s="210"/>
      <c r="AN310" s="210"/>
      <c r="AO310" s="211"/>
      <c r="AP310" s="212"/>
      <c r="AQ310" s="212"/>
      <c r="AR310" s="212"/>
      <c r="AS310" s="212"/>
      <c r="AT310" s="212"/>
      <c r="AU310" s="212"/>
      <c r="AV310" s="212"/>
      <c r="AW310" s="212"/>
      <c r="AX310" s="212"/>
    </row>
    <row r="311" spans="1:50" ht="30" hidden="1" customHeight="1" x14ac:dyDescent="0.15">
      <c r="A311" s="239">
        <v>2</v>
      </c>
      <c r="B311" s="239">
        <v>1</v>
      </c>
      <c r="C311" s="242"/>
      <c r="D311" s="243"/>
      <c r="E311" s="243"/>
      <c r="F311" s="243"/>
      <c r="G311" s="243"/>
      <c r="H311" s="243"/>
      <c r="I311" s="243"/>
      <c r="J311" s="261"/>
      <c r="K311" s="262"/>
      <c r="L311" s="262"/>
      <c r="M311" s="262"/>
      <c r="N311" s="262"/>
      <c r="O311" s="262"/>
      <c r="P311" s="263"/>
      <c r="Q311" s="235"/>
      <c r="R311" s="235"/>
      <c r="S311" s="235"/>
      <c r="T311" s="235"/>
      <c r="U311" s="235"/>
      <c r="V311" s="235"/>
      <c r="W311" s="235"/>
      <c r="X311" s="235"/>
      <c r="Y311" s="251"/>
      <c r="Z311" s="252"/>
      <c r="AA311" s="252"/>
      <c r="AB311" s="253"/>
      <c r="AC311" s="223"/>
      <c r="AD311" s="223"/>
      <c r="AE311" s="223"/>
      <c r="AF311" s="223"/>
      <c r="AG311" s="223"/>
      <c r="AH311" s="237"/>
      <c r="AI311" s="238"/>
      <c r="AJ311" s="238"/>
      <c r="AK311" s="238"/>
      <c r="AL311" s="209"/>
      <c r="AM311" s="210"/>
      <c r="AN311" s="210"/>
      <c r="AO311" s="211"/>
      <c r="AP311" s="212"/>
      <c r="AQ311" s="212"/>
      <c r="AR311" s="212"/>
      <c r="AS311" s="212"/>
      <c r="AT311" s="212"/>
      <c r="AU311" s="212"/>
      <c r="AV311" s="212"/>
      <c r="AW311" s="212"/>
      <c r="AX311" s="212"/>
    </row>
    <row r="312" spans="1:50" ht="30" hidden="1" customHeight="1" x14ac:dyDescent="0.15">
      <c r="A312" s="239">
        <v>3</v>
      </c>
      <c r="B312" s="239">
        <v>1</v>
      </c>
      <c r="C312" s="242"/>
      <c r="D312" s="243"/>
      <c r="E312" s="243"/>
      <c r="F312" s="243"/>
      <c r="G312" s="243"/>
      <c r="H312" s="243"/>
      <c r="I312" s="243"/>
      <c r="J312" s="261"/>
      <c r="K312" s="262"/>
      <c r="L312" s="262"/>
      <c r="M312" s="262"/>
      <c r="N312" s="262"/>
      <c r="O312" s="262"/>
      <c r="P312" s="263"/>
      <c r="Q312" s="235"/>
      <c r="R312" s="235"/>
      <c r="S312" s="235"/>
      <c r="T312" s="235"/>
      <c r="U312" s="235"/>
      <c r="V312" s="235"/>
      <c r="W312" s="235"/>
      <c r="X312" s="235"/>
      <c r="Y312" s="251"/>
      <c r="Z312" s="252"/>
      <c r="AA312" s="252"/>
      <c r="AB312" s="253"/>
      <c r="AC312" s="223"/>
      <c r="AD312" s="223"/>
      <c r="AE312" s="223"/>
      <c r="AF312" s="223"/>
      <c r="AG312" s="223"/>
      <c r="AH312" s="237"/>
      <c r="AI312" s="238"/>
      <c r="AJ312" s="238"/>
      <c r="AK312" s="238"/>
      <c r="AL312" s="209"/>
      <c r="AM312" s="210"/>
      <c r="AN312" s="210"/>
      <c r="AO312" s="211"/>
      <c r="AP312" s="212"/>
      <c r="AQ312" s="212"/>
      <c r="AR312" s="212"/>
      <c r="AS312" s="212"/>
      <c r="AT312" s="212"/>
      <c r="AU312" s="212"/>
      <c r="AV312" s="212"/>
      <c r="AW312" s="212"/>
      <c r="AX312" s="212"/>
    </row>
    <row r="313" spans="1:50" ht="30" hidden="1" customHeight="1" x14ac:dyDescent="0.15">
      <c r="A313" s="239">
        <v>4</v>
      </c>
      <c r="B313" s="239">
        <v>1</v>
      </c>
      <c r="C313" s="242"/>
      <c r="D313" s="243"/>
      <c r="E313" s="243"/>
      <c r="F313" s="243"/>
      <c r="G313" s="243"/>
      <c r="H313" s="243"/>
      <c r="I313" s="243"/>
      <c r="J313" s="261"/>
      <c r="K313" s="262"/>
      <c r="L313" s="262"/>
      <c r="M313" s="262"/>
      <c r="N313" s="262"/>
      <c r="O313" s="262"/>
      <c r="P313" s="263"/>
      <c r="Q313" s="235"/>
      <c r="R313" s="235"/>
      <c r="S313" s="235"/>
      <c r="T313" s="235"/>
      <c r="U313" s="235"/>
      <c r="V313" s="235"/>
      <c r="W313" s="235"/>
      <c r="X313" s="235"/>
      <c r="Y313" s="251"/>
      <c r="Z313" s="252"/>
      <c r="AA313" s="252"/>
      <c r="AB313" s="253"/>
      <c r="AC313" s="223"/>
      <c r="AD313" s="223"/>
      <c r="AE313" s="223"/>
      <c r="AF313" s="223"/>
      <c r="AG313" s="223"/>
      <c r="AH313" s="237"/>
      <c r="AI313" s="238"/>
      <c r="AJ313" s="238"/>
      <c r="AK313" s="238"/>
      <c r="AL313" s="209"/>
      <c r="AM313" s="210"/>
      <c r="AN313" s="210"/>
      <c r="AO313" s="211"/>
      <c r="AP313" s="212"/>
      <c r="AQ313" s="212"/>
      <c r="AR313" s="212"/>
      <c r="AS313" s="212"/>
      <c r="AT313" s="212"/>
      <c r="AU313" s="212"/>
      <c r="AV313" s="212"/>
      <c r="AW313" s="212"/>
      <c r="AX313" s="212"/>
    </row>
    <row r="314" spans="1:50" ht="30" hidden="1" customHeight="1" x14ac:dyDescent="0.15">
      <c r="A314" s="239">
        <v>5</v>
      </c>
      <c r="B314" s="239">
        <v>1</v>
      </c>
      <c r="C314" s="703"/>
      <c r="D314" s="703"/>
      <c r="E314" s="703"/>
      <c r="F314" s="703"/>
      <c r="G314" s="703"/>
      <c r="H314" s="703"/>
      <c r="I314" s="703"/>
      <c r="J314" s="240"/>
      <c r="K314" s="241"/>
      <c r="L314" s="241"/>
      <c r="M314" s="241"/>
      <c r="N314" s="241"/>
      <c r="O314" s="241"/>
      <c r="P314" s="235"/>
      <c r="Q314" s="235"/>
      <c r="R314" s="235"/>
      <c r="S314" s="235"/>
      <c r="T314" s="235"/>
      <c r="U314" s="235"/>
      <c r="V314" s="235"/>
      <c r="W314" s="235"/>
      <c r="X314" s="235"/>
      <c r="Y314" s="236"/>
      <c r="Z314" s="236"/>
      <c r="AA314" s="236"/>
      <c r="AB314" s="236"/>
      <c r="AC314" s="223"/>
      <c r="AD314" s="223"/>
      <c r="AE314" s="223"/>
      <c r="AF314" s="223"/>
      <c r="AG314" s="223"/>
      <c r="AH314" s="237"/>
      <c r="AI314" s="238"/>
      <c r="AJ314" s="238"/>
      <c r="AK314" s="238"/>
      <c r="AL314" s="209"/>
      <c r="AM314" s="210"/>
      <c r="AN314" s="210"/>
      <c r="AO314" s="211"/>
      <c r="AP314" s="212"/>
      <c r="AQ314" s="212"/>
      <c r="AR314" s="212"/>
      <c r="AS314" s="212"/>
      <c r="AT314" s="212"/>
      <c r="AU314" s="212"/>
      <c r="AV314" s="212"/>
      <c r="AW314" s="212"/>
      <c r="AX314" s="212"/>
    </row>
    <row r="315" spans="1:50" ht="30" hidden="1" customHeight="1" x14ac:dyDescent="0.15">
      <c r="A315" s="239">
        <v>6</v>
      </c>
      <c r="B315" s="239">
        <v>1</v>
      </c>
      <c r="C315" s="703"/>
      <c r="D315" s="703"/>
      <c r="E315" s="703"/>
      <c r="F315" s="703"/>
      <c r="G315" s="703"/>
      <c r="H315" s="703"/>
      <c r="I315" s="703"/>
      <c r="J315" s="240"/>
      <c r="K315" s="241"/>
      <c r="L315" s="241"/>
      <c r="M315" s="241"/>
      <c r="N315" s="241"/>
      <c r="O315" s="241"/>
      <c r="P315" s="235"/>
      <c r="Q315" s="235"/>
      <c r="R315" s="235"/>
      <c r="S315" s="235"/>
      <c r="T315" s="235"/>
      <c r="U315" s="235"/>
      <c r="V315" s="235"/>
      <c r="W315" s="235"/>
      <c r="X315" s="235"/>
      <c r="Y315" s="236"/>
      <c r="Z315" s="236"/>
      <c r="AA315" s="236"/>
      <c r="AB315" s="236"/>
      <c r="AC315" s="223"/>
      <c r="AD315" s="223"/>
      <c r="AE315" s="223"/>
      <c r="AF315" s="223"/>
      <c r="AG315" s="223"/>
      <c r="AH315" s="237"/>
      <c r="AI315" s="238"/>
      <c r="AJ315" s="238"/>
      <c r="AK315" s="238"/>
      <c r="AL315" s="209"/>
      <c r="AM315" s="210"/>
      <c r="AN315" s="210"/>
      <c r="AO315" s="211"/>
      <c r="AP315" s="212"/>
      <c r="AQ315" s="212"/>
      <c r="AR315" s="212"/>
      <c r="AS315" s="212"/>
      <c r="AT315" s="212"/>
      <c r="AU315" s="212"/>
      <c r="AV315" s="212"/>
      <c r="AW315" s="212"/>
      <c r="AX315" s="212"/>
    </row>
    <row r="316" spans="1:50" ht="30" hidden="1" customHeight="1" x14ac:dyDescent="0.15">
      <c r="A316" s="239">
        <v>7</v>
      </c>
      <c r="B316" s="239">
        <v>1</v>
      </c>
      <c r="C316" s="703"/>
      <c r="D316" s="703"/>
      <c r="E316" s="703"/>
      <c r="F316" s="703"/>
      <c r="G316" s="703"/>
      <c r="H316" s="703"/>
      <c r="I316" s="703"/>
      <c r="J316" s="240"/>
      <c r="K316" s="241"/>
      <c r="L316" s="241"/>
      <c r="M316" s="241"/>
      <c r="N316" s="241"/>
      <c r="O316" s="241"/>
      <c r="P316" s="235"/>
      <c r="Q316" s="235"/>
      <c r="R316" s="235"/>
      <c r="S316" s="235"/>
      <c r="T316" s="235"/>
      <c r="U316" s="235"/>
      <c r="V316" s="235"/>
      <c r="W316" s="235"/>
      <c r="X316" s="235"/>
      <c r="Y316" s="236"/>
      <c r="Z316" s="236"/>
      <c r="AA316" s="236"/>
      <c r="AB316" s="236"/>
      <c r="AC316" s="223"/>
      <c r="AD316" s="223"/>
      <c r="AE316" s="223"/>
      <c r="AF316" s="223"/>
      <c r="AG316" s="223"/>
      <c r="AH316" s="237"/>
      <c r="AI316" s="238"/>
      <c r="AJ316" s="238"/>
      <c r="AK316" s="238"/>
      <c r="AL316" s="209"/>
      <c r="AM316" s="210"/>
      <c r="AN316" s="210"/>
      <c r="AO316" s="211"/>
      <c r="AP316" s="212"/>
      <c r="AQ316" s="212"/>
      <c r="AR316" s="212"/>
      <c r="AS316" s="212"/>
      <c r="AT316" s="212"/>
      <c r="AU316" s="212"/>
      <c r="AV316" s="212"/>
      <c r="AW316" s="212"/>
      <c r="AX316" s="212"/>
    </row>
    <row r="317" spans="1:50" ht="30" hidden="1" customHeight="1" x14ac:dyDescent="0.15">
      <c r="A317" s="239">
        <v>8</v>
      </c>
      <c r="B317" s="239">
        <v>1</v>
      </c>
      <c r="C317" s="703"/>
      <c r="D317" s="703"/>
      <c r="E317" s="703"/>
      <c r="F317" s="703"/>
      <c r="G317" s="703"/>
      <c r="H317" s="703"/>
      <c r="I317" s="703"/>
      <c r="J317" s="240"/>
      <c r="K317" s="241"/>
      <c r="L317" s="241"/>
      <c r="M317" s="241"/>
      <c r="N317" s="241"/>
      <c r="O317" s="241"/>
      <c r="P317" s="235"/>
      <c r="Q317" s="235"/>
      <c r="R317" s="235"/>
      <c r="S317" s="235"/>
      <c r="T317" s="235"/>
      <c r="U317" s="235"/>
      <c r="V317" s="235"/>
      <c r="W317" s="235"/>
      <c r="X317" s="235"/>
      <c r="Y317" s="236"/>
      <c r="Z317" s="236"/>
      <c r="AA317" s="236"/>
      <c r="AB317" s="236"/>
      <c r="AC317" s="223"/>
      <c r="AD317" s="223"/>
      <c r="AE317" s="223"/>
      <c r="AF317" s="223"/>
      <c r="AG317" s="223"/>
      <c r="AH317" s="237"/>
      <c r="AI317" s="238"/>
      <c r="AJ317" s="238"/>
      <c r="AK317" s="238"/>
      <c r="AL317" s="209"/>
      <c r="AM317" s="210"/>
      <c r="AN317" s="210"/>
      <c r="AO317" s="211"/>
      <c r="AP317" s="212"/>
      <c r="AQ317" s="212"/>
      <c r="AR317" s="212"/>
      <c r="AS317" s="212"/>
      <c r="AT317" s="212"/>
      <c r="AU317" s="212"/>
      <c r="AV317" s="212"/>
      <c r="AW317" s="212"/>
      <c r="AX317" s="212"/>
    </row>
    <row r="318" spans="1:50" ht="30" hidden="1" customHeight="1" x14ac:dyDescent="0.15">
      <c r="A318" s="239">
        <v>9</v>
      </c>
      <c r="B318" s="239">
        <v>1</v>
      </c>
      <c r="C318" s="703"/>
      <c r="D318" s="703"/>
      <c r="E318" s="703"/>
      <c r="F318" s="703"/>
      <c r="G318" s="703"/>
      <c r="H318" s="703"/>
      <c r="I318" s="703"/>
      <c r="J318" s="240"/>
      <c r="K318" s="241"/>
      <c r="L318" s="241"/>
      <c r="M318" s="241"/>
      <c r="N318" s="241"/>
      <c r="O318" s="241"/>
      <c r="P318" s="235"/>
      <c r="Q318" s="235"/>
      <c r="R318" s="235"/>
      <c r="S318" s="235"/>
      <c r="T318" s="235"/>
      <c r="U318" s="235"/>
      <c r="V318" s="235"/>
      <c r="W318" s="235"/>
      <c r="X318" s="235"/>
      <c r="Y318" s="236"/>
      <c r="Z318" s="236"/>
      <c r="AA318" s="236"/>
      <c r="AB318" s="236"/>
      <c r="AC318" s="223"/>
      <c r="AD318" s="223"/>
      <c r="AE318" s="223"/>
      <c r="AF318" s="223"/>
      <c r="AG318" s="223"/>
      <c r="AH318" s="237"/>
      <c r="AI318" s="238"/>
      <c r="AJ318" s="238"/>
      <c r="AK318" s="238"/>
      <c r="AL318" s="209"/>
      <c r="AM318" s="210"/>
      <c r="AN318" s="210"/>
      <c r="AO318" s="211"/>
      <c r="AP318" s="212"/>
      <c r="AQ318" s="212"/>
      <c r="AR318" s="212"/>
      <c r="AS318" s="212"/>
      <c r="AT318" s="212"/>
      <c r="AU318" s="212"/>
      <c r="AV318" s="212"/>
      <c r="AW318" s="212"/>
      <c r="AX318" s="212"/>
    </row>
    <row r="319" spans="1:50" ht="30" hidden="1" customHeight="1" x14ac:dyDescent="0.15">
      <c r="A319" s="239">
        <v>10</v>
      </c>
      <c r="B319" s="239">
        <v>1</v>
      </c>
      <c r="C319" s="703"/>
      <c r="D319" s="703"/>
      <c r="E319" s="703"/>
      <c r="F319" s="703"/>
      <c r="G319" s="703"/>
      <c r="H319" s="703"/>
      <c r="I319" s="703"/>
      <c r="J319" s="240"/>
      <c r="K319" s="241"/>
      <c r="L319" s="241"/>
      <c r="M319" s="241"/>
      <c r="N319" s="241"/>
      <c r="O319" s="241"/>
      <c r="P319" s="235"/>
      <c r="Q319" s="235"/>
      <c r="R319" s="235"/>
      <c r="S319" s="235"/>
      <c r="T319" s="235"/>
      <c r="U319" s="235"/>
      <c r="V319" s="235"/>
      <c r="W319" s="235"/>
      <c r="X319" s="235"/>
      <c r="Y319" s="236"/>
      <c r="Z319" s="236"/>
      <c r="AA319" s="236"/>
      <c r="AB319" s="236"/>
      <c r="AC319" s="223"/>
      <c r="AD319" s="223"/>
      <c r="AE319" s="223"/>
      <c r="AF319" s="223"/>
      <c r="AG319" s="223"/>
      <c r="AH319" s="237"/>
      <c r="AI319" s="238"/>
      <c r="AJ319" s="238"/>
      <c r="AK319" s="238"/>
      <c r="AL319" s="209"/>
      <c r="AM319" s="210"/>
      <c r="AN319" s="210"/>
      <c r="AO319" s="211"/>
      <c r="AP319" s="212"/>
      <c r="AQ319" s="212"/>
      <c r="AR319" s="212"/>
      <c r="AS319" s="212"/>
      <c r="AT319" s="212"/>
      <c r="AU319" s="212"/>
      <c r="AV319" s="212"/>
      <c r="AW319" s="212"/>
      <c r="AX319" s="212"/>
    </row>
    <row r="320" spans="1:50" hidden="1" x14ac:dyDescent="0.15">
      <c r="A320" s="52"/>
      <c r="B320" s="52"/>
      <c r="C320" s="52"/>
      <c r="D320" s="52"/>
      <c r="E320" s="52"/>
      <c r="F320" s="60"/>
      <c r="G320" s="60"/>
      <c r="H320" s="60"/>
      <c r="I320" s="60"/>
      <c r="J320" s="60"/>
      <c r="K320" s="60"/>
      <c r="L320" s="60"/>
      <c r="M320" s="60"/>
      <c r="N320" s="60"/>
      <c r="O320" s="60"/>
      <c r="P320" s="61"/>
      <c r="Q320" s="61"/>
      <c r="R320" s="61"/>
      <c r="S320" s="61"/>
      <c r="T320" s="61"/>
      <c r="U320" s="61"/>
      <c r="V320" s="61"/>
      <c r="W320" s="61"/>
      <c r="X320" s="61"/>
      <c r="Y320" s="62"/>
      <c r="Z320" s="62"/>
      <c r="AA320" s="62"/>
      <c r="AB320" s="62"/>
      <c r="AC320" s="62"/>
      <c r="AD320" s="62"/>
      <c r="AE320" s="62"/>
      <c r="AF320" s="62"/>
      <c r="AG320" s="62"/>
      <c r="AH320" s="62"/>
      <c r="AI320" s="62"/>
      <c r="AJ320" s="62"/>
      <c r="AK320" s="62"/>
      <c r="AL320" s="62"/>
      <c r="AM320" s="62"/>
      <c r="AN320" s="62"/>
      <c r="AO320" s="62"/>
      <c r="AP320" s="61"/>
      <c r="AQ320" s="61"/>
      <c r="AR320" s="61"/>
      <c r="AS320" s="61"/>
      <c r="AT320" s="61"/>
      <c r="AU320" s="61"/>
      <c r="AV320" s="61"/>
      <c r="AW320" s="61"/>
      <c r="AX320" s="61"/>
    </row>
    <row r="321" spans="1:50" hidden="1" x14ac:dyDescent="0.15">
      <c r="A321" s="52"/>
      <c r="B321" s="53" t="s">
        <v>386</v>
      </c>
      <c r="C321" s="52"/>
      <c r="D321" s="52"/>
      <c r="E321" s="52"/>
      <c r="F321" s="60"/>
      <c r="G321" s="60"/>
      <c r="H321" s="60"/>
      <c r="I321" s="60"/>
      <c r="J321" s="60"/>
      <c r="K321" s="60"/>
      <c r="L321" s="60"/>
      <c r="M321" s="60"/>
      <c r="N321" s="60"/>
      <c r="O321" s="60"/>
      <c r="P321" s="61"/>
      <c r="Q321" s="61"/>
      <c r="R321" s="61"/>
      <c r="S321" s="61"/>
      <c r="T321" s="61"/>
      <c r="U321" s="61"/>
      <c r="V321" s="61"/>
      <c r="W321" s="61"/>
      <c r="X321" s="61"/>
      <c r="Y321" s="62"/>
      <c r="Z321" s="62"/>
      <c r="AA321" s="62"/>
      <c r="AB321" s="62"/>
      <c r="AC321" s="62"/>
      <c r="AD321" s="62"/>
      <c r="AE321" s="62"/>
      <c r="AF321" s="62"/>
      <c r="AG321" s="62"/>
      <c r="AH321" s="62"/>
      <c r="AI321" s="62"/>
      <c r="AJ321" s="62"/>
      <c r="AK321" s="62"/>
      <c r="AL321" s="62"/>
      <c r="AM321" s="62"/>
      <c r="AN321" s="62"/>
      <c r="AO321" s="62"/>
      <c r="AP321" s="61"/>
      <c r="AQ321" s="61"/>
      <c r="AR321" s="61"/>
      <c r="AS321" s="61"/>
      <c r="AT321" s="61"/>
      <c r="AU321" s="61"/>
      <c r="AV321" s="61"/>
      <c r="AW321" s="61"/>
      <c r="AX321" s="61"/>
    </row>
    <row r="322" spans="1:50" s="13" customFormat="1" ht="57.75" hidden="1" customHeight="1" x14ac:dyDescent="0.15">
      <c r="A322" s="264"/>
      <c r="B322" s="264"/>
      <c r="C322" s="264" t="s">
        <v>27</v>
      </c>
      <c r="D322" s="264"/>
      <c r="E322" s="264"/>
      <c r="F322" s="264"/>
      <c r="G322" s="264"/>
      <c r="H322" s="264"/>
      <c r="I322" s="264"/>
      <c r="J322" s="259" t="s">
        <v>335</v>
      </c>
      <c r="K322" s="259"/>
      <c r="L322" s="259"/>
      <c r="M322" s="259"/>
      <c r="N322" s="259"/>
      <c r="O322" s="259"/>
      <c r="P322" s="250" t="s">
        <v>306</v>
      </c>
      <c r="Q322" s="250"/>
      <c r="R322" s="250"/>
      <c r="S322" s="250"/>
      <c r="T322" s="250"/>
      <c r="U322" s="250"/>
      <c r="V322" s="250"/>
      <c r="W322" s="250"/>
      <c r="X322" s="250"/>
      <c r="Y322" s="250" t="s">
        <v>333</v>
      </c>
      <c r="Z322" s="264"/>
      <c r="AA322" s="264"/>
      <c r="AB322" s="264"/>
      <c r="AC322" s="259" t="s">
        <v>305</v>
      </c>
      <c r="AD322" s="259"/>
      <c r="AE322" s="259"/>
      <c r="AF322" s="259"/>
      <c r="AG322" s="259"/>
      <c r="AH322" s="250" t="s">
        <v>324</v>
      </c>
      <c r="AI322" s="264"/>
      <c r="AJ322" s="264"/>
      <c r="AK322" s="264"/>
      <c r="AL322" s="264" t="s">
        <v>21</v>
      </c>
      <c r="AM322" s="264"/>
      <c r="AN322" s="264"/>
      <c r="AO322" s="805"/>
      <c r="AP322" s="282" t="s">
        <v>336</v>
      </c>
      <c r="AQ322" s="282"/>
      <c r="AR322" s="282"/>
      <c r="AS322" s="282"/>
      <c r="AT322" s="282"/>
      <c r="AU322" s="282"/>
      <c r="AV322" s="282"/>
      <c r="AW322" s="282"/>
      <c r="AX322" s="282"/>
    </row>
    <row r="323" spans="1:50" ht="30" hidden="1" customHeight="1" x14ac:dyDescent="0.15">
      <c r="A323" s="239">
        <v>1</v>
      </c>
      <c r="B323" s="239">
        <v>1</v>
      </c>
      <c r="C323" s="707"/>
      <c r="D323" s="703"/>
      <c r="E323" s="703"/>
      <c r="F323" s="703"/>
      <c r="G323" s="703"/>
      <c r="H323" s="703"/>
      <c r="I323" s="703"/>
      <c r="J323" s="240"/>
      <c r="K323" s="241"/>
      <c r="L323" s="241"/>
      <c r="M323" s="241"/>
      <c r="N323" s="241"/>
      <c r="O323" s="241"/>
      <c r="P323" s="263"/>
      <c r="Q323" s="235"/>
      <c r="R323" s="235"/>
      <c r="S323" s="235"/>
      <c r="T323" s="235"/>
      <c r="U323" s="235"/>
      <c r="V323" s="235"/>
      <c r="W323" s="235"/>
      <c r="X323" s="235"/>
      <c r="Y323" s="806"/>
      <c r="Z323" s="806"/>
      <c r="AA323" s="806"/>
      <c r="AB323" s="806"/>
      <c r="AC323" s="223"/>
      <c r="AD323" s="223"/>
      <c r="AE323" s="223"/>
      <c r="AF323" s="223"/>
      <c r="AG323" s="223"/>
      <c r="AH323" s="237"/>
      <c r="AI323" s="238"/>
      <c r="AJ323" s="238"/>
      <c r="AK323" s="238"/>
      <c r="AL323" s="209"/>
      <c r="AM323" s="210"/>
      <c r="AN323" s="210"/>
      <c r="AO323" s="211"/>
      <c r="AP323" s="212"/>
      <c r="AQ323" s="212"/>
      <c r="AR323" s="212"/>
      <c r="AS323" s="212"/>
      <c r="AT323" s="212"/>
      <c r="AU323" s="212"/>
      <c r="AV323" s="212"/>
      <c r="AW323" s="212"/>
      <c r="AX323" s="212"/>
    </row>
    <row r="324" spans="1:50" ht="30" hidden="1" customHeight="1" x14ac:dyDescent="0.15">
      <c r="A324" s="239">
        <v>2</v>
      </c>
      <c r="B324" s="239">
        <v>1</v>
      </c>
      <c r="C324" s="707"/>
      <c r="D324" s="703"/>
      <c r="E324" s="703"/>
      <c r="F324" s="703"/>
      <c r="G324" s="703"/>
      <c r="H324" s="703"/>
      <c r="I324" s="703"/>
      <c r="J324" s="240"/>
      <c r="K324" s="241"/>
      <c r="L324" s="241"/>
      <c r="M324" s="241"/>
      <c r="N324" s="241"/>
      <c r="O324" s="241"/>
      <c r="P324" s="263"/>
      <c r="Q324" s="235"/>
      <c r="R324" s="235"/>
      <c r="S324" s="235"/>
      <c r="T324" s="235"/>
      <c r="U324" s="235"/>
      <c r="V324" s="235"/>
      <c r="W324" s="235"/>
      <c r="X324" s="235"/>
      <c r="Y324" s="806"/>
      <c r="Z324" s="806"/>
      <c r="AA324" s="806"/>
      <c r="AB324" s="806"/>
      <c r="AC324" s="223"/>
      <c r="AD324" s="223"/>
      <c r="AE324" s="223"/>
      <c r="AF324" s="223"/>
      <c r="AG324" s="223"/>
      <c r="AH324" s="237"/>
      <c r="AI324" s="238"/>
      <c r="AJ324" s="238"/>
      <c r="AK324" s="238"/>
      <c r="AL324" s="209"/>
      <c r="AM324" s="210"/>
      <c r="AN324" s="210"/>
      <c r="AO324" s="211"/>
      <c r="AP324" s="212"/>
      <c r="AQ324" s="212"/>
      <c r="AR324" s="212"/>
      <c r="AS324" s="212"/>
      <c r="AT324" s="212"/>
      <c r="AU324" s="212"/>
      <c r="AV324" s="212"/>
      <c r="AW324" s="212"/>
      <c r="AX324" s="212"/>
    </row>
    <row r="325" spans="1:50" ht="30" hidden="1" customHeight="1" x14ac:dyDescent="0.15">
      <c r="A325" s="239">
        <v>3</v>
      </c>
      <c r="B325" s="239">
        <v>1</v>
      </c>
      <c r="C325" s="707"/>
      <c r="D325" s="703"/>
      <c r="E325" s="703"/>
      <c r="F325" s="703"/>
      <c r="G325" s="703"/>
      <c r="H325" s="703"/>
      <c r="I325" s="703"/>
      <c r="J325" s="240"/>
      <c r="K325" s="241"/>
      <c r="L325" s="241"/>
      <c r="M325" s="241"/>
      <c r="N325" s="241"/>
      <c r="O325" s="241"/>
      <c r="P325" s="263"/>
      <c r="Q325" s="235"/>
      <c r="R325" s="235"/>
      <c r="S325" s="235"/>
      <c r="T325" s="235"/>
      <c r="U325" s="235"/>
      <c r="V325" s="235"/>
      <c r="W325" s="235"/>
      <c r="X325" s="235"/>
      <c r="Y325" s="806"/>
      <c r="Z325" s="806"/>
      <c r="AA325" s="806"/>
      <c r="AB325" s="806"/>
      <c r="AC325" s="223"/>
      <c r="AD325" s="223"/>
      <c r="AE325" s="223"/>
      <c r="AF325" s="223"/>
      <c r="AG325" s="223"/>
      <c r="AH325" s="237"/>
      <c r="AI325" s="238"/>
      <c r="AJ325" s="238"/>
      <c r="AK325" s="238"/>
      <c r="AL325" s="209"/>
      <c r="AM325" s="210"/>
      <c r="AN325" s="210"/>
      <c r="AO325" s="211"/>
      <c r="AP325" s="212"/>
      <c r="AQ325" s="212"/>
      <c r="AR325" s="212"/>
      <c r="AS325" s="212"/>
      <c r="AT325" s="212"/>
      <c r="AU325" s="212"/>
      <c r="AV325" s="212"/>
      <c r="AW325" s="212"/>
      <c r="AX325" s="212"/>
    </row>
    <row r="326" spans="1:50" ht="30" hidden="1" customHeight="1" x14ac:dyDescent="0.15">
      <c r="A326" s="239">
        <v>4</v>
      </c>
      <c r="B326" s="239">
        <v>1</v>
      </c>
      <c r="C326" s="707"/>
      <c r="D326" s="703"/>
      <c r="E326" s="703"/>
      <c r="F326" s="703"/>
      <c r="G326" s="703"/>
      <c r="H326" s="703"/>
      <c r="I326" s="703"/>
      <c r="J326" s="240"/>
      <c r="K326" s="241"/>
      <c r="L326" s="241"/>
      <c r="M326" s="241"/>
      <c r="N326" s="241"/>
      <c r="O326" s="241"/>
      <c r="P326" s="263"/>
      <c r="Q326" s="235"/>
      <c r="R326" s="235"/>
      <c r="S326" s="235"/>
      <c r="T326" s="235"/>
      <c r="U326" s="235"/>
      <c r="V326" s="235"/>
      <c r="W326" s="235"/>
      <c r="X326" s="235"/>
      <c r="Y326" s="806"/>
      <c r="Z326" s="806"/>
      <c r="AA326" s="806"/>
      <c r="AB326" s="806"/>
      <c r="AC326" s="223"/>
      <c r="AD326" s="223"/>
      <c r="AE326" s="223"/>
      <c r="AF326" s="223"/>
      <c r="AG326" s="223"/>
      <c r="AH326" s="237"/>
      <c r="AI326" s="238"/>
      <c r="AJ326" s="238"/>
      <c r="AK326" s="238"/>
      <c r="AL326" s="209"/>
      <c r="AM326" s="210"/>
      <c r="AN326" s="210"/>
      <c r="AO326" s="211"/>
      <c r="AP326" s="212"/>
      <c r="AQ326" s="212"/>
      <c r="AR326" s="212"/>
      <c r="AS326" s="212"/>
      <c r="AT326" s="212"/>
      <c r="AU326" s="212"/>
      <c r="AV326" s="212"/>
      <c r="AW326" s="212"/>
      <c r="AX326" s="212"/>
    </row>
    <row r="327" spans="1:50" ht="30" hidden="1" customHeight="1" x14ac:dyDescent="0.15">
      <c r="A327" s="239">
        <v>5</v>
      </c>
      <c r="B327" s="239">
        <v>1</v>
      </c>
      <c r="C327" s="707"/>
      <c r="D327" s="703"/>
      <c r="E327" s="703"/>
      <c r="F327" s="703"/>
      <c r="G327" s="703"/>
      <c r="H327" s="703"/>
      <c r="I327" s="703"/>
      <c r="J327" s="240"/>
      <c r="K327" s="241"/>
      <c r="L327" s="241"/>
      <c r="M327" s="241"/>
      <c r="N327" s="241"/>
      <c r="O327" s="241"/>
      <c r="P327" s="235"/>
      <c r="Q327" s="235"/>
      <c r="R327" s="235"/>
      <c r="S327" s="235"/>
      <c r="T327" s="235"/>
      <c r="U327" s="235"/>
      <c r="V327" s="235"/>
      <c r="W327" s="235"/>
      <c r="X327" s="235"/>
      <c r="Y327" s="806"/>
      <c r="Z327" s="806"/>
      <c r="AA327" s="806"/>
      <c r="AB327" s="806"/>
      <c r="AC327" s="223"/>
      <c r="AD327" s="223"/>
      <c r="AE327" s="223"/>
      <c r="AF327" s="223"/>
      <c r="AG327" s="223"/>
      <c r="AH327" s="237"/>
      <c r="AI327" s="238"/>
      <c r="AJ327" s="238"/>
      <c r="AK327" s="238"/>
      <c r="AL327" s="209"/>
      <c r="AM327" s="210"/>
      <c r="AN327" s="210"/>
      <c r="AO327" s="211"/>
      <c r="AP327" s="212"/>
      <c r="AQ327" s="212"/>
      <c r="AR327" s="212"/>
      <c r="AS327" s="212"/>
      <c r="AT327" s="212"/>
      <c r="AU327" s="212"/>
      <c r="AV327" s="212"/>
      <c r="AW327" s="212"/>
      <c r="AX327" s="212"/>
    </row>
    <row r="328" spans="1:50" ht="30" hidden="1" customHeight="1" x14ac:dyDescent="0.15">
      <c r="A328" s="239">
        <v>6</v>
      </c>
      <c r="B328" s="239">
        <v>1</v>
      </c>
      <c r="C328" s="707"/>
      <c r="D328" s="703"/>
      <c r="E328" s="703"/>
      <c r="F328" s="703"/>
      <c r="G328" s="703"/>
      <c r="H328" s="703"/>
      <c r="I328" s="703"/>
      <c r="J328" s="240"/>
      <c r="K328" s="241"/>
      <c r="L328" s="241"/>
      <c r="M328" s="241"/>
      <c r="N328" s="241"/>
      <c r="O328" s="241"/>
      <c r="P328" s="263"/>
      <c r="Q328" s="235"/>
      <c r="R328" s="235"/>
      <c r="S328" s="235"/>
      <c r="T328" s="235"/>
      <c r="U328" s="235"/>
      <c r="V328" s="235"/>
      <c r="W328" s="235"/>
      <c r="X328" s="235"/>
      <c r="Y328" s="222"/>
      <c r="Z328" s="222"/>
      <c r="AA328" s="222"/>
      <c r="AB328" s="222"/>
      <c r="AC328" s="223"/>
      <c r="AD328" s="223"/>
      <c r="AE328" s="223"/>
      <c r="AF328" s="223"/>
      <c r="AG328" s="223"/>
      <c r="AH328" s="237"/>
      <c r="AI328" s="238"/>
      <c r="AJ328" s="238"/>
      <c r="AK328" s="238"/>
      <c r="AL328" s="209"/>
      <c r="AM328" s="210"/>
      <c r="AN328" s="210"/>
      <c r="AO328" s="211"/>
      <c r="AP328" s="212"/>
      <c r="AQ328" s="212"/>
      <c r="AR328" s="212"/>
      <c r="AS328" s="212"/>
      <c r="AT328" s="212"/>
      <c r="AU328" s="212"/>
      <c r="AV328" s="212"/>
      <c r="AW328" s="212"/>
      <c r="AX328" s="212"/>
    </row>
    <row r="329" spans="1:50" ht="30" hidden="1" customHeight="1" x14ac:dyDescent="0.15">
      <c r="A329" s="239">
        <v>7</v>
      </c>
      <c r="B329" s="239">
        <v>1</v>
      </c>
      <c r="C329" s="707"/>
      <c r="D329" s="703"/>
      <c r="E329" s="703"/>
      <c r="F329" s="703"/>
      <c r="G329" s="703"/>
      <c r="H329" s="703"/>
      <c r="I329" s="703"/>
      <c r="J329" s="240"/>
      <c r="K329" s="241"/>
      <c r="L329" s="241"/>
      <c r="M329" s="241"/>
      <c r="N329" s="241"/>
      <c r="O329" s="241"/>
      <c r="P329" s="263"/>
      <c r="Q329" s="235"/>
      <c r="R329" s="235"/>
      <c r="S329" s="235"/>
      <c r="T329" s="235"/>
      <c r="U329" s="235"/>
      <c r="V329" s="235"/>
      <c r="W329" s="235"/>
      <c r="X329" s="235"/>
      <c r="Y329" s="222"/>
      <c r="Z329" s="222"/>
      <c r="AA329" s="222"/>
      <c r="AB329" s="222"/>
      <c r="AC329" s="223"/>
      <c r="AD329" s="223"/>
      <c r="AE329" s="223"/>
      <c r="AF329" s="223"/>
      <c r="AG329" s="223"/>
      <c r="AH329" s="237"/>
      <c r="AI329" s="238"/>
      <c r="AJ329" s="238"/>
      <c r="AK329" s="238"/>
      <c r="AL329" s="209"/>
      <c r="AM329" s="210"/>
      <c r="AN329" s="210"/>
      <c r="AO329" s="211"/>
      <c r="AP329" s="212"/>
      <c r="AQ329" s="212"/>
      <c r="AR329" s="212"/>
      <c r="AS329" s="212"/>
      <c r="AT329" s="212"/>
      <c r="AU329" s="212"/>
      <c r="AV329" s="212"/>
      <c r="AW329" s="212"/>
      <c r="AX329" s="212"/>
    </row>
    <row r="330" spans="1:50" ht="30" hidden="1" customHeight="1" x14ac:dyDescent="0.15">
      <c r="A330" s="239">
        <v>8</v>
      </c>
      <c r="B330" s="239">
        <v>1</v>
      </c>
      <c r="C330" s="707"/>
      <c r="D330" s="703"/>
      <c r="E330" s="703"/>
      <c r="F330" s="703"/>
      <c r="G330" s="703"/>
      <c r="H330" s="703"/>
      <c r="I330" s="703"/>
      <c r="J330" s="240"/>
      <c r="K330" s="241"/>
      <c r="L330" s="241"/>
      <c r="M330" s="241"/>
      <c r="N330" s="241"/>
      <c r="O330" s="241"/>
      <c r="P330" s="235"/>
      <c r="Q330" s="235"/>
      <c r="R330" s="235"/>
      <c r="S330" s="235"/>
      <c r="T330" s="235"/>
      <c r="U330" s="235"/>
      <c r="V330" s="235"/>
      <c r="W330" s="235"/>
      <c r="X330" s="235"/>
      <c r="Y330" s="222"/>
      <c r="Z330" s="222"/>
      <c r="AA330" s="222"/>
      <c r="AB330" s="222"/>
      <c r="AC330" s="223"/>
      <c r="AD330" s="223"/>
      <c r="AE330" s="223"/>
      <c r="AF330" s="223"/>
      <c r="AG330" s="223"/>
      <c r="AH330" s="237"/>
      <c r="AI330" s="238"/>
      <c r="AJ330" s="238"/>
      <c r="AK330" s="238"/>
      <c r="AL330" s="209"/>
      <c r="AM330" s="210"/>
      <c r="AN330" s="210"/>
      <c r="AO330" s="211"/>
      <c r="AP330" s="212"/>
      <c r="AQ330" s="212"/>
      <c r="AR330" s="212"/>
      <c r="AS330" s="212"/>
      <c r="AT330" s="212"/>
      <c r="AU330" s="212"/>
      <c r="AV330" s="212"/>
      <c r="AW330" s="212"/>
      <c r="AX330" s="212"/>
    </row>
    <row r="331" spans="1:50" ht="30" hidden="1" customHeight="1" x14ac:dyDescent="0.15">
      <c r="A331" s="239">
        <v>9</v>
      </c>
      <c r="B331" s="239">
        <v>1</v>
      </c>
      <c r="C331" s="707"/>
      <c r="D331" s="703"/>
      <c r="E331" s="703"/>
      <c r="F331" s="703"/>
      <c r="G331" s="703"/>
      <c r="H331" s="703"/>
      <c r="I331" s="703"/>
      <c r="J331" s="240"/>
      <c r="K331" s="241"/>
      <c r="L331" s="241"/>
      <c r="M331" s="241"/>
      <c r="N331" s="241"/>
      <c r="O331" s="241"/>
      <c r="P331" s="263"/>
      <c r="Q331" s="235"/>
      <c r="R331" s="235"/>
      <c r="S331" s="235"/>
      <c r="T331" s="235"/>
      <c r="U331" s="235"/>
      <c r="V331" s="235"/>
      <c r="W331" s="235"/>
      <c r="X331" s="235"/>
      <c r="Y331" s="222"/>
      <c r="Z331" s="222"/>
      <c r="AA331" s="222"/>
      <c r="AB331" s="222"/>
      <c r="AC331" s="223"/>
      <c r="AD331" s="223"/>
      <c r="AE331" s="223"/>
      <c r="AF331" s="223"/>
      <c r="AG331" s="223"/>
      <c r="AH331" s="237"/>
      <c r="AI331" s="238"/>
      <c r="AJ331" s="238"/>
      <c r="AK331" s="238"/>
      <c r="AL331" s="209"/>
      <c r="AM331" s="210"/>
      <c r="AN331" s="210"/>
      <c r="AO331" s="211"/>
      <c r="AP331" s="212"/>
      <c r="AQ331" s="212"/>
      <c r="AR331" s="212"/>
      <c r="AS331" s="212"/>
      <c r="AT331" s="212"/>
      <c r="AU331" s="212"/>
      <c r="AV331" s="212"/>
      <c r="AW331" s="212"/>
      <c r="AX331" s="212"/>
    </row>
    <row r="332" spans="1:50" ht="30" hidden="1" customHeight="1" x14ac:dyDescent="0.15">
      <c r="A332" s="239">
        <v>10</v>
      </c>
      <c r="B332" s="239">
        <v>1</v>
      </c>
      <c r="C332" s="707"/>
      <c r="D332" s="703"/>
      <c r="E332" s="703"/>
      <c r="F332" s="703"/>
      <c r="G332" s="703"/>
      <c r="H332" s="703"/>
      <c r="I332" s="703"/>
      <c r="J332" s="240"/>
      <c r="K332" s="241"/>
      <c r="L332" s="241"/>
      <c r="M332" s="241"/>
      <c r="N332" s="241"/>
      <c r="O332" s="241"/>
      <c r="P332" s="263"/>
      <c r="Q332" s="235"/>
      <c r="R332" s="235"/>
      <c r="S332" s="235"/>
      <c r="T332" s="235"/>
      <c r="U332" s="235"/>
      <c r="V332" s="235"/>
      <c r="W332" s="235"/>
      <c r="X332" s="235"/>
      <c r="Y332" s="222"/>
      <c r="Z332" s="222"/>
      <c r="AA332" s="222"/>
      <c r="AB332" s="222"/>
      <c r="AC332" s="223"/>
      <c r="AD332" s="223"/>
      <c r="AE332" s="223"/>
      <c r="AF332" s="223"/>
      <c r="AG332" s="223"/>
      <c r="AH332" s="237"/>
      <c r="AI332" s="238"/>
      <c r="AJ332" s="238"/>
      <c r="AK332" s="238"/>
      <c r="AL332" s="209"/>
      <c r="AM332" s="210"/>
      <c r="AN332" s="210"/>
      <c r="AO332" s="211"/>
      <c r="AP332" s="212"/>
      <c r="AQ332" s="212"/>
      <c r="AR332" s="212"/>
      <c r="AS332" s="212"/>
      <c r="AT332" s="212"/>
      <c r="AU332" s="212"/>
      <c r="AV332" s="212"/>
      <c r="AW332" s="212"/>
      <c r="AX332" s="212"/>
    </row>
    <row r="333" spans="1:50" ht="22.5" customHeight="1" x14ac:dyDescent="0.15">
      <c r="A333" s="279" t="s">
        <v>272</v>
      </c>
      <c r="B333" s="280"/>
      <c r="C333" s="280"/>
      <c r="D333" s="280"/>
      <c r="E333" s="280"/>
      <c r="F333" s="280"/>
      <c r="G333" s="280"/>
      <c r="H333" s="280"/>
      <c r="I333" s="280"/>
      <c r="J333" s="280"/>
      <c r="K333" s="280"/>
      <c r="L333" s="280"/>
      <c r="M333" s="280"/>
      <c r="N333" s="280"/>
      <c r="O333" s="280"/>
      <c r="P333" s="280"/>
      <c r="Q333" s="280"/>
      <c r="R333" s="280"/>
      <c r="S333" s="280"/>
      <c r="T333" s="280"/>
      <c r="U333" s="280"/>
      <c r="V333" s="280"/>
      <c r="W333" s="280"/>
      <c r="X333" s="280"/>
      <c r="Y333" s="280"/>
      <c r="Z333" s="280"/>
      <c r="AA333" s="280"/>
      <c r="AB333" s="280"/>
      <c r="AC333" s="280"/>
      <c r="AD333" s="280"/>
      <c r="AE333" s="280"/>
      <c r="AF333" s="280"/>
      <c r="AG333" s="280"/>
      <c r="AH333" s="280"/>
      <c r="AI333" s="280"/>
      <c r="AJ333" s="280"/>
      <c r="AK333" s="281"/>
      <c r="AL333" s="56"/>
      <c r="AM333" s="56"/>
      <c r="AN333" s="56"/>
      <c r="AO333" s="56"/>
      <c r="AP333" s="56"/>
      <c r="AQ333" s="56"/>
      <c r="AR333" s="56"/>
      <c r="AS333" s="56"/>
      <c r="AT333" s="56"/>
      <c r="AU333" s="56"/>
      <c r="AV333" s="56"/>
      <c r="AW333" s="56"/>
      <c r="AX333" s="57"/>
    </row>
    <row r="334" spans="1:50" s="42" customFormat="1" ht="12" customHeight="1" x14ac:dyDescent="0.1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63"/>
      <c r="AM334" s="63"/>
      <c r="AN334" s="63"/>
      <c r="AO334" s="63"/>
      <c r="AP334" s="63"/>
      <c r="AQ334" s="63"/>
      <c r="AR334" s="63"/>
      <c r="AS334" s="63"/>
      <c r="AT334" s="63"/>
      <c r="AU334" s="63"/>
      <c r="AV334" s="63"/>
      <c r="AW334" s="63"/>
      <c r="AX334" s="63"/>
    </row>
    <row r="335" spans="1:50" x14ac:dyDescent="0.15">
      <c r="A335" s="8"/>
      <c r="B335" s="40" t="s">
        <v>445</v>
      </c>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row>
    <row r="336" spans="1:50" s="13" customFormat="1" ht="57.75" customHeight="1" x14ac:dyDescent="0.15">
      <c r="A336" s="701"/>
      <c r="B336" s="701"/>
      <c r="C336" s="701" t="s">
        <v>27</v>
      </c>
      <c r="D336" s="701"/>
      <c r="E336" s="701"/>
      <c r="F336" s="701"/>
      <c r="G336" s="701"/>
      <c r="H336" s="701"/>
      <c r="I336" s="701"/>
      <c r="J336" s="259" t="s">
        <v>335</v>
      </c>
      <c r="K336" s="146"/>
      <c r="L336" s="146"/>
      <c r="M336" s="146"/>
      <c r="N336" s="146"/>
      <c r="O336" s="146"/>
      <c r="P336" s="418" t="s">
        <v>28</v>
      </c>
      <c r="Q336" s="418"/>
      <c r="R336" s="418"/>
      <c r="S336" s="418"/>
      <c r="T336" s="418"/>
      <c r="U336" s="418"/>
      <c r="V336" s="418"/>
      <c r="W336" s="418"/>
      <c r="X336" s="418"/>
      <c r="Y336" s="250" t="s">
        <v>333</v>
      </c>
      <c r="Z336" s="264"/>
      <c r="AA336" s="264"/>
      <c r="AB336" s="264"/>
      <c r="AC336" s="259" t="s">
        <v>305</v>
      </c>
      <c r="AD336" s="259"/>
      <c r="AE336" s="259"/>
      <c r="AF336" s="259"/>
      <c r="AG336" s="259"/>
      <c r="AH336" s="250" t="s">
        <v>324</v>
      </c>
      <c r="AI336" s="701"/>
      <c r="AJ336" s="701"/>
      <c r="AK336" s="701"/>
      <c r="AL336" s="701" t="s">
        <v>21</v>
      </c>
      <c r="AM336" s="701"/>
      <c r="AN336" s="701"/>
      <c r="AO336" s="702"/>
      <c r="AP336" s="282" t="s">
        <v>336</v>
      </c>
      <c r="AQ336" s="282"/>
      <c r="AR336" s="282"/>
      <c r="AS336" s="282"/>
      <c r="AT336" s="282"/>
      <c r="AU336" s="282"/>
      <c r="AV336" s="282"/>
      <c r="AW336" s="282"/>
      <c r="AX336" s="282"/>
    </row>
    <row r="337" spans="1:50" ht="30" customHeight="1" x14ac:dyDescent="0.15">
      <c r="A337" s="239">
        <v>1</v>
      </c>
      <c r="B337" s="239">
        <v>1</v>
      </c>
      <c r="C337" s="707" t="s">
        <v>446</v>
      </c>
      <c r="D337" s="703"/>
      <c r="E337" s="703"/>
      <c r="F337" s="703"/>
      <c r="G337" s="703"/>
      <c r="H337" s="703"/>
      <c r="I337" s="703"/>
      <c r="J337" s="261">
        <v>8340005007668</v>
      </c>
      <c r="K337" s="262"/>
      <c r="L337" s="262"/>
      <c r="M337" s="262"/>
      <c r="N337" s="262"/>
      <c r="O337" s="262"/>
      <c r="P337" s="710" t="s">
        <v>447</v>
      </c>
      <c r="Q337" s="710"/>
      <c r="R337" s="710"/>
      <c r="S337" s="710"/>
      <c r="T337" s="710"/>
      <c r="U337" s="710"/>
      <c r="V337" s="710"/>
      <c r="W337" s="710"/>
      <c r="X337" s="710"/>
      <c r="Y337" s="222">
        <v>0.02</v>
      </c>
      <c r="Z337" s="222"/>
      <c r="AA337" s="222"/>
      <c r="AB337" s="222"/>
      <c r="AC337" s="775" t="s">
        <v>434</v>
      </c>
      <c r="AD337" s="775"/>
      <c r="AE337" s="775"/>
      <c r="AF337" s="775"/>
      <c r="AG337" s="775"/>
      <c r="AH337" s="696"/>
      <c r="AI337" s="697"/>
      <c r="AJ337" s="697"/>
      <c r="AK337" s="697"/>
      <c r="AL337" s="209"/>
      <c r="AM337" s="210"/>
      <c r="AN337" s="210"/>
      <c r="AO337" s="211"/>
      <c r="AP337" s="212"/>
      <c r="AQ337" s="212"/>
      <c r="AR337" s="212"/>
      <c r="AS337" s="212"/>
      <c r="AT337" s="212"/>
      <c r="AU337" s="212"/>
      <c r="AV337" s="212"/>
      <c r="AW337" s="212"/>
      <c r="AX337" s="212"/>
    </row>
    <row r="338" spans="1:50" x14ac:dyDescent="0.15">
      <c r="A338" s="52"/>
      <c r="B338" s="52"/>
      <c r="C338" s="52"/>
      <c r="D338" s="52"/>
      <c r="E338" s="52"/>
      <c r="F338" s="52"/>
      <c r="G338" s="52"/>
      <c r="H338" s="52"/>
      <c r="I338" s="60"/>
      <c r="J338" s="60"/>
      <c r="K338" s="60"/>
      <c r="L338" s="60"/>
      <c r="M338" s="60"/>
      <c r="N338" s="60"/>
      <c r="O338" s="60"/>
      <c r="P338" s="61"/>
      <c r="Q338" s="61"/>
      <c r="R338" s="61"/>
      <c r="S338" s="61"/>
      <c r="T338" s="61"/>
      <c r="U338" s="61"/>
      <c r="V338" s="61"/>
      <c r="W338" s="61"/>
      <c r="X338" s="61"/>
      <c r="Y338" s="62"/>
      <c r="Z338" s="62"/>
      <c r="AA338" s="62"/>
      <c r="AB338" s="62"/>
      <c r="AC338" s="62"/>
      <c r="AD338" s="62"/>
      <c r="AE338" s="62"/>
      <c r="AF338" s="62"/>
      <c r="AG338" s="62"/>
      <c r="AH338" s="62"/>
      <c r="AI338" s="62"/>
      <c r="AJ338" s="62"/>
      <c r="AK338" s="62"/>
      <c r="AL338" s="62"/>
      <c r="AM338" s="62"/>
      <c r="AN338" s="62"/>
      <c r="AO338" s="62"/>
      <c r="AP338" s="61"/>
      <c r="AQ338" s="61"/>
      <c r="AR338" s="61"/>
      <c r="AS338" s="61"/>
      <c r="AT338" s="61"/>
      <c r="AU338" s="61"/>
      <c r="AV338" s="61"/>
      <c r="AW338" s="61"/>
      <c r="AX338" s="61"/>
    </row>
    <row r="339" spans="1:50" x14ac:dyDescent="0.15">
      <c r="A339" s="52"/>
      <c r="B339" s="53" t="s">
        <v>448</v>
      </c>
      <c r="C339" s="52"/>
      <c r="D339" s="52"/>
      <c r="E339" s="52"/>
      <c r="F339" s="52"/>
      <c r="G339" s="52"/>
      <c r="H339" s="52"/>
      <c r="I339" s="52"/>
      <c r="J339" s="52"/>
      <c r="K339" s="52"/>
      <c r="L339" s="52"/>
      <c r="M339" s="52"/>
      <c r="N339" s="52"/>
      <c r="O339" s="52"/>
      <c r="P339" s="54"/>
      <c r="Q339" s="54"/>
      <c r="R339" s="54"/>
      <c r="S339" s="54"/>
      <c r="T339" s="54"/>
      <c r="U339" s="54"/>
      <c r="V339" s="54"/>
      <c r="W339" s="54"/>
      <c r="X339" s="54"/>
      <c r="Y339" s="55"/>
      <c r="Z339" s="55"/>
      <c r="AA339" s="55"/>
      <c r="AB339" s="55"/>
      <c r="AC339" s="55"/>
      <c r="AD339" s="55"/>
      <c r="AE339" s="55"/>
      <c r="AF339" s="55"/>
      <c r="AG339" s="55"/>
      <c r="AH339" s="55"/>
      <c r="AI339" s="55"/>
      <c r="AJ339" s="55"/>
      <c r="AK339" s="55"/>
      <c r="AL339" s="55"/>
      <c r="AM339" s="55"/>
      <c r="AN339" s="55"/>
      <c r="AO339" s="55"/>
      <c r="AP339" s="54"/>
      <c r="AQ339" s="54"/>
      <c r="AR339" s="54"/>
      <c r="AS339" s="54"/>
      <c r="AT339" s="54"/>
      <c r="AU339" s="54"/>
      <c r="AV339" s="54"/>
      <c r="AW339" s="54"/>
      <c r="AX339" s="54"/>
    </row>
    <row r="340" spans="1:50" s="13" customFormat="1" ht="57.75" customHeight="1" x14ac:dyDescent="0.15">
      <c r="A340" s="264"/>
      <c r="B340" s="264"/>
      <c r="C340" s="264" t="s">
        <v>27</v>
      </c>
      <c r="D340" s="264"/>
      <c r="E340" s="264"/>
      <c r="F340" s="264"/>
      <c r="G340" s="264"/>
      <c r="H340" s="264"/>
      <c r="I340" s="264"/>
      <c r="J340" s="259" t="s">
        <v>335</v>
      </c>
      <c r="K340" s="259"/>
      <c r="L340" s="259"/>
      <c r="M340" s="259"/>
      <c r="N340" s="259"/>
      <c r="O340" s="259"/>
      <c r="P340" s="250" t="s">
        <v>28</v>
      </c>
      <c r="Q340" s="250"/>
      <c r="R340" s="250"/>
      <c r="S340" s="250"/>
      <c r="T340" s="250"/>
      <c r="U340" s="250"/>
      <c r="V340" s="250"/>
      <c r="W340" s="250"/>
      <c r="X340" s="250"/>
      <c r="Y340" s="250" t="s">
        <v>333</v>
      </c>
      <c r="Z340" s="264"/>
      <c r="AA340" s="264"/>
      <c r="AB340" s="264"/>
      <c r="AC340" s="259" t="s">
        <v>305</v>
      </c>
      <c r="AD340" s="259"/>
      <c r="AE340" s="259"/>
      <c r="AF340" s="259"/>
      <c r="AG340" s="259"/>
      <c r="AH340" s="250" t="s">
        <v>324</v>
      </c>
      <c r="AI340" s="264"/>
      <c r="AJ340" s="264"/>
      <c r="AK340" s="264"/>
      <c r="AL340" s="264" t="s">
        <v>21</v>
      </c>
      <c r="AM340" s="264"/>
      <c r="AN340" s="264"/>
      <c r="AO340" s="805"/>
      <c r="AP340" s="282" t="s">
        <v>336</v>
      </c>
      <c r="AQ340" s="282"/>
      <c r="AR340" s="282"/>
      <c r="AS340" s="282"/>
      <c r="AT340" s="282"/>
      <c r="AU340" s="282"/>
      <c r="AV340" s="282"/>
      <c r="AW340" s="282"/>
      <c r="AX340" s="282"/>
    </row>
    <row r="341" spans="1:50" ht="30" customHeight="1" x14ac:dyDescent="0.15">
      <c r="A341" s="239">
        <v>1</v>
      </c>
      <c r="B341" s="239">
        <v>1</v>
      </c>
      <c r="C341" s="707" t="s">
        <v>418</v>
      </c>
      <c r="D341" s="703"/>
      <c r="E341" s="703"/>
      <c r="F341" s="703"/>
      <c r="G341" s="703"/>
      <c r="H341" s="703"/>
      <c r="I341" s="703"/>
      <c r="J341" s="240"/>
      <c r="K341" s="241"/>
      <c r="L341" s="241"/>
      <c r="M341" s="241"/>
      <c r="N341" s="241"/>
      <c r="O341" s="241"/>
      <c r="P341" s="263" t="s">
        <v>449</v>
      </c>
      <c r="Q341" s="235"/>
      <c r="R341" s="235"/>
      <c r="S341" s="235"/>
      <c r="T341" s="235"/>
      <c r="U341" s="235"/>
      <c r="V341" s="235"/>
      <c r="W341" s="235"/>
      <c r="X341" s="235"/>
      <c r="Y341" s="806">
        <v>1.2</v>
      </c>
      <c r="Z341" s="806"/>
      <c r="AA341" s="806"/>
      <c r="AB341" s="806"/>
      <c r="AC341" s="775" t="s">
        <v>491</v>
      </c>
      <c r="AD341" s="775"/>
      <c r="AE341" s="775"/>
      <c r="AF341" s="775"/>
      <c r="AG341" s="775"/>
      <c r="AH341" s="696"/>
      <c r="AI341" s="697"/>
      <c r="AJ341" s="697"/>
      <c r="AK341" s="697"/>
      <c r="AL341" s="209"/>
      <c r="AM341" s="210"/>
      <c r="AN341" s="210"/>
      <c r="AO341" s="211"/>
      <c r="AP341" s="212"/>
      <c r="AQ341" s="212"/>
      <c r="AR341" s="212"/>
      <c r="AS341" s="212"/>
      <c r="AT341" s="212"/>
      <c r="AU341" s="212"/>
      <c r="AV341" s="212"/>
      <c r="AW341" s="212"/>
      <c r="AX341" s="212"/>
    </row>
    <row r="342" spans="1:50" ht="30" customHeight="1" x14ac:dyDescent="0.15">
      <c r="A342" s="239">
        <v>2</v>
      </c>
      <c r="B342" s="239">
        <v>1</v>
      </c>
      <c r="C342" s="707" t="s">
        <v>420</v>
      </c>
      <c r="D342" s="703"/>
      <c r="E342" s="703"/>
      <c r="F342" s="703"/>
      <c r="G342" s="703"/>
      <c r="H342" s="703"/>
      <c r="I342" s="703"/>
      <c r="J342" s="240"/>
      <c r="K342" s="241"/>
      <c r="L342" s="241"/>
      <c r="M342" s="241"/>
      <c r="N342" s="241"/>
      <c r="O342" s="241"/>
      <c r="P342" s="263" t="s">
        <v>450</v>
      </c>
      <c r="Q342" s="235"/>
      <c r="R342" s="235"/>
      <c r="S342" s="235"/>
      <c r="T342" s="235"/>
      <c r="U342" s="235"/>
      <c r="V342" s="235"/>
      <c r="W342" s="235"/>
      <c r="X342" s="235"/>
      <c r="Y342" s="806">
        <v>0.9</v>
      </c>
      <c r="Z342" s="806"/>
      <c r="AA342" s="806"/>
      <c r="AB342" s="806"/>
      <c r="AC342" s="775" t="s">
        <v>491</v>
      </c>
      <c r="AD342" s="775"/>
      <c r="AE342" s="775"/>
      <c r="AF342" s="775"/>
      <c r="AG342" s="775"/>
      <c r="AH342" s="696"/>
      <c r="AI342" s="697"/>
      <c r="AJ342" s="697"/>
      <c r="AK342" s="697"/>
      <c r="AL342" s="209"/>
      <c r="AM342" s="210"/>
      <c r="AN342" s="210"/>
      <c r="AO342" s="211"/>
      <c r="AP342" s="212"/>
      <c r="AQ342" s="212"/>
      <c r="AR342" s="212"/>
      <c r="AS342" s="212"/>
      <c r="AT342" s="212"/>
      <c r="AU342" s="212"/>
      <c r="AV342" s="212"/>
      <c r="AW342" s="212"/>
      <c r="AX342" s="212"/>
    </row>
    <row r="343" spans="1:50" ht="30" customHeight="1" x14ac:dyDescent="0.15">
      <c r="A343" s="239">
        <v>3</v>
      </c>
      <c r="B343" s="239">
        <v>1</v>
      </c>
      <c r="C343" s="707" t="s">
        <v>421</v>
      </c>
      <c r="D343" s="703"/>
      <c r="E343" s="703"/>
      <c r="F343" s="703"/>
      <c r="G343" s="703"/>
      <c r="H343" s="703"/>
      <c r="I343" s="703"/>
      <c r="J343" s="240"/>
      <c r="K343" s="241"/>
      <c r="L343" s="241"/>
      <c r="M343" s="241"/>
      <c r="N343" s="241"/>
      <c r="O343" s="241"/>
      <c r="P343" s="263" t="s">
        <v>450</v>
      </c>
      <c r="Q343" s="235"/>
      <c r="R343" s="235"/>
      <c r="S343" s="235"/>
      <c r="T343" s="235"/>
      <c r="U343" s="235"/>
      <c r="V343" s="235"/>
      <c r="W343" s="235"/>
      <c r="X343" s="235"/>
      <c r="Y343" s="806">
        <v>0.7</v>
      </c>
      <c r="Z343" s="806"/>
      <c r="AA343" s="806"/>
      <c r="AB343" s="806"/>
      <c r="AC343" s="775" t="s">
        <v>491</v>
      </c>
      <c r="AD343" s="775"/>
      <c r="AE343" s="775"/>
      <c r="AF343" s="775"/>
      <c r="AG343" s="775"/>
      <c r="AH343" s="696"/>
      <c r="AI343" s="697"/>
      <c r="AJ343" s="697"/>
      <c r="AK343" s="697"/>
      <c r="AL343" s="209"/>
      <c r="AM343" s="210"/>
      <c r="AN343" s="210"/>
      <c r="AO343" s="211"/>
      <c r="AP343" s="212"/>
      <c r="AQ343" s="212"/>
      <c r="AR343" s="212"/>
      <c r="AS343" s="212"/>
      <c r="AT343" s="212"/>
      <c r="AU343" s="212"/>
      <c r="AV343" s="212"/>
      <c r="AW343" s="212"/>
      <c r="AX343" s="212"/>
    </row>
    <row r="344" spans="1:50" ht="30" customHeight="1" x14ac:dyDescent="0.15">
      <c r="A344" s="239">
        <v>4</v>
      </c>
      <c r="B344" s="239">
        <v>1</v>
      </c>
      <c r="C344" s="707" t="s">
        <v>422</v>
      </c>
      <c r="D344" s="703"/>
      <c r="E344" s="703"/>
      <c r="F344" s="703"/>
      <c r="G344" s="703"/>
      <c r="H344" s="703"/>
      <c r="I344" s="703"/>
      <c r="J344" s="240"/>
      <c r="K344" s="241"/>
      <c r="L344" s="241"/>
      <c r="M344" s="241"/>
      <c r="N344" s="241"/>
      <c r="O344" s="241"/>
      <c r="P344" s="263" t="s">
        <v>450</v>
      </c>
      <c r="Q344" s="235"/>
      <c r="R344" s="235"/>
      <c r="S344" s="235"/>
      <c r="T344" s="235"/>
      <c r="U344" s="235"/>
      <c r="V344" s="235"/>
      <c r="W344" s="235"/>
      <c r="X344" s="235"/>
      <c r="Y344" s="806">
        <v>0.2</v>
      </c>
      <c r="Z344" s="806"/>
      <c r="AA344" s="806"/>
      <c r="AB344" s="806"/>
      <c r="AC344" s="775" t="s">
        <v>491</v>
      </c>
      <c r="AD344" s="775"/>
      <c r="AE344" s="775"/>
      <c r="AF344" s="775"/>
      <c r="AG344" s="775"/>
      <c r="AH344" s="696"/>
      <c r="AI344" s="697"/>
      <c r="AJ344" s="697"/>
      <c r="AK344" s="697"/>
      <c r="AL344" s="209"/>
      <c r="AM344" s="210"/>
      <c r="AN344" s="210"/>
      <c r="AO344" s="211"/>
      <c r="AP344" s="212"/>
      <c r="AQ344" s="212"/>
      <c r="AR344" s="212"/>
      <c r="AS344" s="212"/>
      <c r="AT344" s="212"/>
      <c r="AU344" s="212"/>
      <c r="AV344" s="212"/>
      <c r="AW344" s="212"/>
      <c r="AX344" s="212"/>
    </row>
    <row r="345" spans="1:50" ht="30" customHeight="1" x14ac:dyDescent="0.15">
      <c r="A345" s="239">
        <v>5</v>
      </c>
      <c r="B345" s="239">
        <v>1</v>
      </c>
      <c r="C345" s="707" t="s">
        <v>423</v>
      </c>
      <c r="D345" s="703"/>
      <c r="E345" s="703"/>
      <c r="F345" s="703"/>
      <c r="G345" s="703"/>
      <c r="H345" s="703"/>
      <c r="I345" s="703"/>
      <c r="J345" s="240"/>
      <c r="K345" s="241"/>
      <c r="L345" s="241"/>
      <c r="M345" s="241"/>
      <c r="N345" s="241"/>
      <c r="O345" s="241"/>
      <c r="P345" s="263" t="s">
        <v>419</v>
      </c>
      <c r="Q345" s="235"/>
      <c r="R345" s="235"/>
      <c r="S345" s="235"/>
      <c r="T345" s="235"/>
      <c r="U345" s="235"/>
      <c r="V345" s="235"/>
      <c r="W345" s="235"/>
      <c r="X345" s="235"/>
      <c r="Y345" s="806">
        <v>0.2</v>
      </c>
      <c r="Z345" s="806"/>
      <c r="AA345" s="806"/>
      <c r="AB345" s="806"/>
      <c r="AC345" s="775" t="s">
        <v>491</v>
      </c>
      <c r="AD345" s="775"/>
      <c r="AE345" s="775"/>
      <c r="AF345" s="775"/>
      <c r="AG345" s="775"/>
      <c r="AH345" s="696"/>
      <c r="AI345" s="697"/>
      <c r="AJ345" s="697"/>
      <c r="AK345" s="697"/>
      <c r="AL345" s="209"/>
      <c r="AM345" s="210"/>
      <c r="AN345" s="210"/>
      <c r="AO345" s="211"/>
      <c r="AP345" s="212"/>
      <c r="AQ345" s="212"/>
      <c r="AR345" s="212"/>
      <c r="AS345" s="212"/>
      <c r="AT345" s="212"/>
      <c r="AU345" s="212"/>
      <c r="AV345" s="212"/>
      <c r="AW345" s="212"/>
      <c r="AX345" s="212"/>
    </row>
    <row r="346" spans="1:50" ht="30" customHeight="1" x14ac:dyDescent="0.15">
      <c r="A346" s="239">
        <v>6</v>
      </c>
      <c r="B346" s="239">
        <v>1</v>
      </c>
      <c r="C346" s="244" t="s">
        <v>425</v>
      </c>
      <c r="D346" s="245"/>
      <c r="E346" s="245"/>
      <c r="F346" s="245"/>
      <c r="G346" s="245"/>
      <c r="H346" s="245"/>
      <c r="I346" s="246"/>
      <c r="J346" s="266"/>
      <c r="K346" s="267"/>
      <c r="L346" s="267"/>
      <c r="M346" s="267"/>
      <c r="N346" s="267"/>
      <c r="O346" s="268"/>
      <c r="P346" s="263" t="s">
        <v>419</v>
      </c>
      <c r="Q346" s="235"/>
      <c r="R346" s="235"/>
      <c r="S346" s="235"/>
      <c r="T346" s="235"/>
      <c r="U346" s="235"/>
      <c r="V346" s="235"/>
      <c r="W346" s="235"/>
      <c r="X346" s="235"/>
      <c r="Y346" s="909">
        <v>0.2</v>
      </c>
      <c r="Z346" s="910"/>
      <c r="AA346" s="910"/>
      <c r="AB346" s="911"/>
      <c r="AC346" s="775" t="s">
        <v>491</v>
      </c>
      <c r="AD346" s="775"/>
      <c r="AE346" s="775"/>
      <c r="AF346" s="775"/>
      <c r="AG346" s="775"/>
      <c r="AH346" s="696"/>
      <c r="AI346" s="697"/>
      <c r="AJ346" s="697"/>
      <c r="AK346" s="697"/>
      <c r="AL346" s="209"/>
      <c r="AM346" s="210"/>
      <c r="AN346" s="210"/>
      <c r="AO346" s="211"/>
      <c r="AP346" s="212"/>
      <c r="AQ346" s="212"/>
      <c r="AR346" s="212"/>
      <c r="AS346" s="212"/>
      <c r="AT346" s="212"/>
      <c r="AU346" s="212"/>
      <c r="AV346" s="212"/>
      <c r="AW346" s="212"/>
      <c r="AX346" s="212"/>
    </row>
    <row r="347" spans="1:50" ht="30" customHeight="1" x14ac:dyDescent="0.15">
      <c r="A347" s="810">
        <v>7</v>
      </c>
      <c r="B347" s="811">
        <v>1</v>
      </c>
      <c r="C347" s="707" t="s">
        <v>427</v>
      </c>
      <c r="D347" s="703"/>
      <c r="E347" s="703"/>
      <c r="F347" s="703"/>
      <c r="G347" s="703"/>
      <c r="H347" s="703"/>
      <c r="I347" s="703"/>
      <c r="J347" s="261"/>
      <c r="K347" s="262"/>
      <c r="L347" s="262"/>
      <c r="M347" s="262"/>
      <c r="N347" s="262"/>
      <c r="O347" s="262"/>
      <c r="P347" s="263" t="s">
        <v>450</v>
      </c>
      <c r="Q347" s="235"/>
      <c r="R347" s="235"/>
      <c r="S347" s="235"/>
      <c r="T347" s="235"/>
      <c r="U347" s="235"/>
      <c r="V347" s="235"/>
      <c r="W347" s="235"/>
      <c r="X347" s="235"/>
      <c r="Y347" s="251">
        <v>0.08</v>
      </c>
      <c r="Z347" s="252"/>
      <c r="AA347" s="252"/>
      <c r="AB347" s="253"/>
      <c r="AC347" s="775" t="s">
        <v>491</v>
      </c>
      <c r="AD347" s="775"/>
      <c r="AE347" s="775"/>
      <c r="AF347" s="775"/>
      <c r="AG347" s="775"/>
      <c r="AH347" s="696"/>
      <c r="AI347" s="697"/>
      <c r="AJ347" s="697"/>
      <c r="AK347" s="697"/>
      <c r="AL347" s="209"/>
      <c r="AM347" s="210"/>
      <c r="AN347" s="210"/>
      <c r="AO347" s="211"/>
      <c r="AP347" s="802"/>
      <c r="AQ347" s="803"/>
      <c r="AR347" s="803"/>
      <c r="AS347" s="803"/>
      <c r="AT347" s="803"/>
      <c r="AU347" s="803"/>
      <c r="AV347" s="803"/>
      <c r="AW347" s="803"/>
      <c r="AX347" s="804"/>
    </row>
    <row r="348" spans="1:50" ht="30" customHeight="1" x14ac:dyDescent="0.15">
      <c r="A348" s="810">
        <v>8</v>
      </c>
      <c r="B348" s="811">
        <v>1</v>
      </c>
      <c r="C348" s="244" t="s">
        <v>429</v>
      </c>
      <c r="D348" s="245"/>
      <c r="E348" s="245"/>
      <c r="F348" s="245"/>
      <c r="G348" s="245"/>
      <c r="H348" s="245"/>
      <c r="I348" s="246"/>
      <c r="J348" s="266"/>
      <c r="K348" s="267"/>
      <c r="L348" s="267"/>
      <c r="M348" s="267"/>
      <c r="N348" s="267"/>
      <c r="O348" s="268"/>
      <c r="P348" s="269" t="s">
        <v>419</v>
      </c>
      <c r="Q348" s="270"/>
      <c r="R348" s="270"/>
      <c r="S348" s="270"/>
      <c r="T348" s="270"/>
      <c r="U348" s="270"/>
      <c r="V348" s="270"/>
      <c r="W348" s="270"/>
      <c r="X348" s="271"/>
      <c r="Y348" s="251">
        <v>7.0000000000000007E-2</v>
      </c>
      <c r="Z348" s="252"/>
      <c r="AA348" s="252"/>
      <c r="AB348" s="253"/>
      <c r="AC348" s="775" t="s">
        <v>491</v>
      </c>
      <c r="AD348" s="775"/>
      <c r="AE348" s="775"/>
      <c r="AF348" s="775"/>
      <c r="AG348" s="775"/>
      <c r="AH348" s="696"/>
      <c r="AI348" s="697"/>
      <c r="AJ348" s="697"/>
      <c r="AK348" s="697"/>
      <c r="AL348" s="209"/>
      <c r="AM348" s="210"/>
      <c r="AN348" s="210"/>
      <c r="AO348" s="211"/>
      <c r="AP348" s="802"/>
      <c r="AQ348" s="803"/>
      <c r="AR348" s="803"/>
      <c r="AS348" s="803"/>
      <c r="AT348" s="803"/>
      <c r="AU348" s="803"/>
      <c r="AV348" s="803"/>
      <c r="AW348" s="803"/>
      <c r="AX348" s="804"/>
    </row>
    <row r="349" spans="1:50" ht="30" customHeight="1" x14ac:dyDescent="0.15">
      <c r="A349" s="810">
        <v>9</v>
      </c>
      <c r="B349" s="811">
        <v>1</v>
      </c>
      <c r="C349" s="244" t="s">
        <v>431</v>
      </c>
      <c r="D349" s="245"/>
      <c r="E349" s="245"/>
      <c r="F349" s="245"/>
      <c r="G349" s="245"/>
      <c r="H349" s="245"/>
      <c r="I349" s="246"/>
      <c r="J349" s="266"/>
      <c r="K349" s="267"/>
      <c r="L349" s="267"/>
      <c r="M349" s="267"/>
      <c r="N349" s="267"/>
      <c r="O349" s="268"/>
      <c r="P349" s="269" t="s">
        <v>419</v>
      </c>
      <c r="Q349" s="270"/>
      <c r="R349" s="270"/>
      <c r="S349" s="270"/>
      <c r="T349" s="270"/>
      <c r="U349" s="270"/>
      <c r="V349" s="270"/>
      <c r="W349" s="270"/>
      <c r="X349" s="271"/>
      <c r="Y349" s="251">
        <v>7.0000000000000007E-2</v>
      </c>
      <c r="Z349" s="252"/>
      <c r="AA349" s="252"/>
      <c r="AB349" s="253"/>
      <c r="AC349" s="775" t="s">
        <v>491</v>
      </c>
      <c r="AD349" s="775"/>
      <c r="AE349" s="775"/>
      <c r="AF349" s="775"/>
      <c r="AG349" s="775"/>
      <c r="AH349" s="696"/>
      <c r="AI349" s="697"/>
      <c r="AJ349" s="697"/>
      <c r="AK349" s="697"/>
      <c r="AL349" s="209"/>
      <c r="AM349" s="210"/>
      <c r="AN349" s="210"/>
      <c r="AO349" s="211"/>
      <c r="AP349" s="802"/>
      <c r="AQ349" s="803"/>
      <c r="AR349" s="803"/>
      <c r="AS349" s="803"/>
      <c r="AT349" s="803"/>
      <c r="AU349" s="803"/>
      <c r="AV349" s="803"/>
      <c r="AW349" s="803"/>
      <c r="AX349" s="804"/>
    </row>
    <row r="350" spans="1:50" ht="30" customHeight="1" x14ac:dyDescent="0.15">
      <c r="A350" s="239">
        <v>10</v>
      </c>
      <c r="B350" s="239">
        <v>1</v>
      </c>
      <c r="C350" s="244" t="s">
        <v>432</v>
      </c>
      <c r="D350" s="245"/>
      <c r="E350" s="245"/>
      <c r="F350" s="245"/>
      <c r="G350" s="245"/>
      <c r="H350" s="245"/>
      <c r="I350" s="246"/>
      <c r="J350" s="240"/>
      <c r="K350" s="241"/>
      <c r="L350" s="241"/>
      <c r="M350" s="241"/>
      <c r="N350" s="241"/>
      <c r="O350" s="241"/>
      <c r="P350" s="269" t="s">
        <v>419</v>
      </c>
      <c r="Q350" s="270"/>
      <c r="R350" s="270"/>
      <c r="S350" s="270"/>
      <c r="T350" s="270"/>
      <c r="U350" s="270"/>
      <c r="V350" s="270"/>
      <c r="W350" s="270"/>
      <c r="X350" s="271"/>
      <c r="Y350" s="251">
        <v>0.04</v>
      </c>
      <c r="Z350" s="252"/>
      <c r="AA350" s="252"/>
      <c r="AB350" s="253"/>
      <c r="AC350" s="775" t="s">
        <v>491</v>
      </c>
      <c r="AD350" s="775"/>
      <c r="AE350" s="775"/>
      <c r="AF350" s="775"/>
      <c r="AG350" s="775"/>
      <c r="AH350" s="696"/>
      <c r="AI350" s="697"/>
      <c r="AJ350" s="697"/>
      <c r="AK350" s="697"/>
      <c r="AL350" s="209"/>
      <c r="AM350" s="210"/>
      <c r="AN350" s="210"/>
      <c r="AO350" s="211"/>
      <c r="AP350" s="212"/>
      <c r="AQ350" s="212"/>
      <c r="AR350" s="212"/>
      <c r="AS350" s="212"/>
      <c r="AT350" s="212"/>
      <c r="AU350" s="212"/>
      <c r="AV350" s="212"/>
      <c r="AW350" s="212"/>
      <c r="AX350" s="212"/>
    </row>
    <row r="351" spans="1:50" hidden="1" x14ac:dyDescent="0.15">
      <c r="A351" s="52"/>
      <c r="B351" s="52"/>
      <c r="C351" s="52"/>
      <c r="D351" s="60"/>
      <c r="E351" s="60"/>
      <c r="F351" s="60"/>
      <c r="G351" s="60"/>
      <c r="H351" s="60"/>
      <c r="I351" s="60"/>
      <c r="J351" s="60"/>
      <c r="K351" s="60"/>
      <c r="L351" s="60"/>
      <c r="M351" s="60"/>
      <c r="N351" s="60"/>
      <c r="O351" s="60"/>
      <c r="P351" s="61"/>
      <c r="Q351" s="61"/>
      <c r="R351" s="61"/>
      <c r="S351" s="61"/>
      <c r="T351" s="61"/>
      <c r="U351" s="61"/>
      <c r="V351" s="61"/>
      <c r="W351" s="61"/>
      <c r="X351" s="61"/>
      <c r="Y351" s="62"/>
      <c r="Z351" s="62"/>
      <c r="AA351" s="62"/>
      <c r="AB351" s="62"/>
      <c r="AC351" s="62"/>
      <c r="AD351" s="62"/>
      <c r="AE351" s="62"/>
      <c r="AF351" s="62"/>
      <c r="AG351" s="62"/>
      <c r="AH351" s="62"/>
      <c r="AI351" s="62"/>
      <c r="AJ351" s="62"/>
      <c r="AK351" s="62"/>
      <c r="AL351" s="62"/>
      <c r="AM351" s="62"/>
      <c r="AN351" s="62"/>
      <c r="AO351" s="62"/>
      <c r="AP351" s="61"/>
      <c r="AQ351" s="61"/>
      <c r="AR351" s="61"/>
      <c r="AS351" s="61"/>
      <c r="AT351" s="61"/>
      <c r="AU351" s="61"/>
      <c r="AV351" s="61"/>
      <c r="AW351" s="61"/>
      <c r="AX351" s="61"/>
    </row>
    <row r="352" spans="1:50" hidden="1" x14ac:dyDescent="0.15">
      <c r="A352" s="52"/>
      <c r="B352" s="53" t="s">
        <v>385</v>
      </c>
      <c r="C352" s="52"/>
      <c r="D352" s="60"/>
      <c r="E352" s="60"/>
      <c r="F352" s="60"/>
      <c r="G352" s="60"/>
      <c r="H352" s="60"/>
      <c r="I352" s="60"/>
      <c r="J352" s="60"/>
      <c r="K352" s="60"/>
      <c r="L352" s="60"/>
      <c r="M352" s="60"/>
      <c r="N352" s="60"/>
      <c r="O352" s="60"/>
      <c r="P352" s="61"/>
      <c r="Q352" s="61"/>
      <c r="R352" s="61"/>
      <c r="S352" s="61"/>
      <c r="T352" s="61"/>
      <c r="U352" s="61"/>
      <c r="V352" s="61"/>
      <c r="W352" s="61"/>
      <c r="X352" s="61"/>
      <c r="Y352" s="62"/>
      <c r="Z352" s="62"/>
      <c r="AA352" s="62"/>
      <c r="AB352" s="62"/>
      <c r="AC352" s="62"/>
      <c r="AD352" s="62"/>
      <c r="AE352" s="62"/>
      <c r="AF352" s="62"/>
      <c r="AG352" s="62"/>
      <c r="AH352" s="62"/>
      <c r="AI352" s="62"/>
      <c r="AJ352" s="62"/>
      <c r="AK352" s="62"/>
      <c r="AL352" s="62"/>
      <c r="AM352" s="62"/>
      <c r="AN352" s="62"/>
      <c r="AO352" s="62"/>
      <c r="AP352" s="61"/>
      <c r="AQ352" s="61"/>
      <c r="AR352" s="61"/>
      <c r="AS352" s="61"/>
      <c r="AT352" s="61"/>
      <c r="AU352" s="61"/>
      <c r="AV352" s="61"/>
      <c r="AW352" s="61"/>
      <c r="AX352" s="61"/>
    </row>
    <row r="353" spans="1:50" s="13" customFormat="1" ht="57.75" hidden="1" customHeight="1" x14ac:dyDescent="0.15">
      <c r="A353" s="264"/>
      <c r="B353" s="264"/>
      <c r="C353" s="264" t="s">
        <v>27</v>
      </c>
      <c r="D353" s="264"/>
      <c r="E353" s="264"/>
      <c r="F353" s="264"/>
      <c r="G353" s="264"/>
      <c r="H353" s="264"/>
      <c r="I353" s="264"/>
      <c r="J353" s="259" t="s">
        <v>335</v>
      </c>
      <c r="K353" s="259"/>
      <c r="L353" s="259"/>
      <c r="M353" s="259"/>
      <c r="N353" s="259"/>
      <c r="O353" s="259"/>
      <c r="P353" s="250" t="s">
        <v>28</v>
      </c>
      <c r="Q353" s="250"/>
      <c r="R353" s="250"/>
      <c r="S353" s="250"/>
      <c r="T353" s="250"/>
      <c r="U353" s="250"/>
      <c r="V353" s="250"/>
      <c r="W353" s="250"/>
      <c r="X353" s="250"/>
      <c r="Y353" s="250" t="s">
        <v>333</v>
      </c>
      <c r="Z353" s="264"/>
      <c r="AA353" s="264"/>
      <c r="AB353" s="264"/>
      <c r="AC353" s="259" t="s">
        <v>305</v>
      </c>
      <c r="AD353" s="259"/>
      <c r="AE353" s="259"/>
      <c r="AF353" s="259"/>
      <c r="AG353" s="259"/>
      <c r="AH353" s="250" t="s">
        <v>324</v>
      </c>
      <c r="AI353" s="264"/>
      <c r="AJ353" s="264"/>
      <c r="AK353" s="264"/>
      <c r="AL353" s="264" t="s">
        <v>21</v>
      </c>
      <c r="AM353" s="264"/>
      <c r="AN353" s="264"/>
      <c r="AO353" s="805"/>
      <c r="AP353" s="282" t="s">
        <v>336</v>
      </c>
      <c r="AQ353" s="282"/>
      <c r="AR353" s="282"/>
      <c r="AS353" s="282"/>
      <c r="AT353" s="282"/>
      <c r="AU353" s="282"/>
      <c r="AV353" s="282"/>
      <c r="AW353" s="282"/>
      <c r="AX353" s="282"/>
    </row>
    <row r="354" spans="1:50" ht="30" hidden="1" customHeight="1" x14ac:dyDescent="0.15">
      <c r="A354" s="239">
        <v>1</v>
      </c>
      <c r="B354" s="239">
        <v>1</v>
      </c>
      <c r="C354" s="707"/>
      <c r="D354" s="703"/>
      <c r="E354" s="703"/>
      <c r="F354" s="703"/>
      <c r="G354" s="703"/>
      <c r="H354" s="703"/>
      <c r="I354" s="703"/>
      <c r="J354" s="240"/>
      <c r="K354" s="241"/>
      <c r="L354" s="241"/>
      <c r="M354" s="241"/>
      <c r="N354" s="241"/>
      <c r="O354" s="241"/>
      <c r="P354" s="263"/>
      <c r="Q354" s="235"/>
      <c r="R354" s="235"/>
      <c r="S354" s="235"/>
      <c r="T354" s="235"/>
      <c r="U354" s="235"/>
      <c r="V354" s="235"/>
      <c r="W354" s="235"/>
      <c r="X354" s="235"/>
      <c r="Y354" s="806"/>
      <c r="Z354" s="806"/>
      <c r="AA354" s="806"/>
      <c r="AB354" s="806"/>
      <c r="AC354" s="223"/>
      <c r="AD354" s="223"/>
      <c r="AE354" s="223"/>
      <c r="AF354" s="223"/>
      <c r="AG354" s="223"/>
      <c r="AH354" s="237"/>
      <c r="AI354" s="238"/>
      <c r="AJ354" s="238"/>
      <c r="AK354" s="238"/>
      <c r="AL354" s="209"/>
      <c r="AM354" s="210"/>
      <c r="AN354" s="210"/>
      <c r="AO354" s="211"/>
      <c r="AP354" s="212"/>
      <c r="AQ354" s="212"/>
      <c r="AR354" s="212"/>
      <c r="AS354" s="212"/>
      <c r="AT354" s="212"/>
      <c r="AU354" s="212"/>
      <c r="AV354" s="212"/>
      <c r="AW354" s="212"/>
      <c r="AX354" s="212"/>
    </row>
    <row r="355" spans="1:50" ht="30" hidden="1" customHeight="1" x14ac:dyDescent="0.15">
      <c r="A355" s="239">
        <v>2</v>
      </c>
      <c r="B355" s="239">
        <v>1</v>
      </c>
      <c r="C355" s="707"/>
      <c r="D355" s="703"/>
      <c r="E355" s="703"/>
      <c r="F355" s="703"/>
      <c r="G355" s="703"/>
      <c r="H355" s="703"/>
      <c r="I355" s="703"/>
      <c r="J355" s="240"/>
      <c r="K355" s="241"/>
      <c r="L355" s="241"/>
      <c r="M355" s="241"/>
      <c r="N355" s="241"/>
      <c r="O355" s="241"/>
      <c r="P355" s="263"/>
      <c r="Q355" s="235"/>
      <c r="R355" s="235"/>
      <c r="S355" s="235"/>
      <c r="T355" s="235"/>
      <c r="U355" s="235"/>
      <c r="V355" s="235"/>
      <c r="W355" s="235"/>
      <c r="X355" s="235"/>
      <c r="Y355" s="806"/>
      <c r="Z355" s="806"/>
      <c r="AA355" s="806"/>
      <c r="AB355" s="806"/>
      <c r="AC355" s="223"/>
      <c r="AD355" s="223"/>
      <c r="AE355" s="223"/>
      <c r="AF355" s="223"/>
      <c r="AG355" s="223"/>
      <c r="AH355" s="237"/>
      <c r="AI355" s="238"/>
      <c r="AJ355" s="238"/>
      <c r="AK355" s="238"/>
      <c r="AL355" s="209"/>
      <c r="AM355" s="210"/>
      <c r="AN355" s="210"/>
      <c r="AO355" s="211"/>
      <c r="AP355" s="212"/>
      <c r="AQ355" s="212"/>
      <c r="AR355" s="212"/>
      <c r="AS355" s="212"/>
      <c r="AT355" s="212"/>
      <c r="AU355" s="212"/>
      <c r="AV355" s="212"/>
      <c r="AW355" s="212"/>
      <c r="AX355" s="212"/>
    </row>
    <row r="356" spans="1:50" ht="30" hidden="1" customHeight="1" x14ac:dyDescent="0.15">
      <c r="A356" s="239">
        <v>3</v>
      </c>
      <c r="B356" s="239">
        <v>1</v>
      </c>
      <c r="C356" s="707"/>
      <c r="D356" s="703"/>
      <c r="E356" s="703"/>
      <c r="F356" s="703"/>
      <c r="G356" s="703"/>
      <c r="H356" s="703"/>
      <c r="I356" s="703"/>
      <c r="J356" s="240"/>
      <c r="K356" s="241"/>
      <c r="L356" s="241"/>
      <c r="M356" s="241"/>
      <c r="N356" s="241"/>
      <c r="O356" s="241"/>
      <c r="P356" s="263"/>
      <c r="Q356" s="235"/>
      <c r="R356" s="235"/>
      <c r="S356" s="235"/>
      <c r="T356" s="235"/>
      <c r="U356" s="235"/>
      <c r="V356" s="235"/>
      <c r="W356" s="235"/>
      <c r="X356" s="235"/>
      <c r="Y356" s="806"/>
      <c r="Z356" s="806"/>
      <c r="AA356" s="806"/>
      <c r="AB356" s="806"/>
      <c r="AC356" s="223"/>
      <c r="AD356" s="223"/>
      <c r="AE356" s="223"/>
      <c r="AF356" s="223"/>
      <c r="AG356" s="223"/>
      <c r="AH356" s="237"/>
      <c r="AI356" s="238"/>
      <c r="AJ356" s="238"/>
      <c r="AK356" s="238"/>
      <c r="AL356" s="209"/>
      <c r="AM356" s="210"/>
      <c r="AN356" s="210"/>
      <c r="AO356" s="211"/>
      <c r="AP356" s="212"/>
      <c r="AQ356" s="212"/>
      <c r="AR356" s="212"/>
      <c r="AS356" s="212"/>
      <c r="AT356" s="212"/>
      <c r="AU356" s="212"/>
      <c r="AV356" s="212"/>
      <c r="AW356" s="212"/>
      <c r="AX356" s="212"/>
    </row>
    <row r="357" spans="1:50" ht="30" hidden="1" customHeight="1" x14ac:dyDescent="0.15">
      <c r="A357" s="239">
        <v>4</v>
      </c>
      <c r="B357" s="239">
        <v>1</v>
      </c>
      <c r="C357" s="707"/>
      <c r="D357" s="703"/>
      <c r="E357" s="703"/>
      <c r="F357" s="703"/>
      <c r="G357" s="703"/>
      <c r="H357" s="703"/>
      <c r="I357" s="703"/>
      <c r="J357" s="240"/>
      <c r="K357" s="241"/>
      <c r="L357" s="241"/>
      <c r="M357" s="241"/>
      <c r="N357" s="241"/>
      <c r="O357" s="241"/>
      <c r="P357" s="263"/>
      <c r="Q357" s="235"/>
      <c r="R357" s="235"/>
      <c r="S357" s="235"/>
      <c r="T357" s="235"/>
      <c r="U357" s="235"/>
      <c r="V357" s="235"/>
      <c r="W357" s="235"/>
      <c r="X357" s="235"/>
      <c r="Y357" s="222"/>
      <c r="Z357" s="222"/>
      <c r="AA357" s="222"/>
      <c r="AB357" s="222"/>
      <c r="AC357" s="223"/>
      <c r="AD357" s="223"/>
      <c r="AE357" s="223"/>
      <c r="AF357" s="223"/>
      <c r="AG357" s="223"/>
      <c r="AH357" s="237"/>
      <c r="AI357" s="238"/>
      <c r="AJ357" s="238"/>
      <c r="AK357" s="238"/>
      <c r="AL357" s="209"/>
      <c r="AM357" s="210"/>
      <c r="AN357" s="210"/>
      <c r="AO357" s="211"/>
      <c r="AP357" s="212"/>
      <c r="AQ357" s="212"/>
      <c r="AR357" s="212"/>
      <c r="AS357" s="212"/>
      <c r="AT357" s="212"/>
      <c r="AU357" s="212"/>
      <c r="AV357" s="212"/>
      <c r="AW357" s="212"/>
      <c r="AX357" s="212"/>
    </row>
    <row r="358" spans="1:50" ht="30" hidden="1" customHeight="1" x14ac:dyDescent="0.15">
      <c r="A358" s="239">
        <v>5</v>
      </c>
      <c r="B358" s="239">
        <v>1</v>
      </c>
      <c r="C358" s="707"/>
      <c r="D358" s="703"/>
      <c r="E358" s="703"/>
      <c r="F358" s="703"/>
      <c r="G358" s="703"/>
      <c r="H358" s="703"/>
      <c r="I358" s="703"/>
      <c r="J358" s="240"/>
      <c r="K358" s="241"/>
      <c r="L358" s="241"/>
      <c r="M358" s="241"/>
      <c r="N358" s="241"/>
      <c r="O358" s="241"/>
      <c r="P358" s="263"/>
      <c r="Q358" s="235"/>
      <c r="R358" s="235"/>
      <c r="S358" s="235"/>
      <c r="T358" s="235"/>
      <c r="U358" s="235"/>
      <c r="V358" s="235"/>
      <c r="W358" s="235"/>
      <c r="X358" s="235"/>
      <c r="Y358" s="222"/>
      <c r="Z358" s="222"/>
      <c r="AA358" s="222"/>
      <c r="AB358" s="222"/>
      <c r="AC358" s="223"/>
      <c r="AD358" s="223"/>
      <c r="AE358" s="223"/>
      <c r="AF358" s="223"/>
      <c r="AG358" s="223"/>
      <c r="AH358" s="237"/>
      <c r="AI358" s="238"/>
      <c r="AJ358" s="238"/>
      <c r="AK358" s="238"/>
      <c r="AL358" s="209"/>
      <c r="AM358" s="210"/>
      <c r="AN358" s="210"/>
      <c r="AO358" s="211"/>
      <c r="AP358" s="212"/>
      <c r="AQ358" s="212"/>
      <c r="AR358" s="212"/>
      <c r="AS358" s="212"/>
      <c r="AT358" s="212"/>
      <c r="AU358" s="212"/>
      <c r="AV358" s="212"/>
      <c r="AW358" s="212"/>
      <c r="AX358" s="212"/>
    </row>
    <row r="359" spans="1:50" ht="30" hidden="1" customHeight="1" x14ac:dyDescent="0.15">
      <c r="A359" s="239">
        <v>6</v>
      </c>
      <c r="B359" s="239">
        <v>1</v>
      </c>
      <c r="C359" s="244"/>
      <c r="D359" s="245"/>
      <c r="E359" s="245"/>
      <c r="F359" s="245"/>
      <c r="G359" s="245"/>
      <c r="H359" s="245"/>
      <c r="I359" s="246"/>
      <c r="J359" s="266"/>
      <c r="K359" s="267"/>
      <c r="L359" s="267"/>
      <c r="M359" s="267"/>
      <c r="N359" s="267"/>
      <c r="O359" s="268"/>
      <c r="P359" s="269"/>
      <c r="Q359" s="270"/>
      <c r="R359" s="270"/>
      <c r="S359" s="270"/>
      <c r="T359" s="270"/>
      <c r="U359" s="270"/>
      <c r="V359" s="270"/>
      <c r="W359" s="270"/>
      <c r="X359" s="271"/>
      <c r="Y359" s="251"/>
      <c r="Z359" s="252"/>
      <c r="AA359" s="252"/>
      <c r="AB359" s="253"/>
      <c r="AC359" s="223"/>
      <c r="AD359" s="223"/>
      <c r="AE359" s="223"/>
      <c r="AF359" s="223"/>
      <c r="AG359" s="223"/>
      <c r="AH359" s="237"/>
      <c r="AI359" s="238"/>
      <c r="AJ359" s="238"/>
      <c r="AK359" s="238"/>
      <c r="AL359" s="209"/>
      <c r="AM359" s="210"/>
      <c r="AN359" s="210"/>
      <c r="AO359" s="211"/>
      <c r="AP359" s="212"/>
      <c r="AQ359" s="212"/>
      <c r="AR359" s="212"/>
      <c r="AS359" s="212"/>
      <c r="AT359" s="212"/>
      <c r="AU359" s="212"/>
      <c r="AV359" s="212"/>
      <c r="AW359" s="212"/>
      <c r="AX359" s="212"/>
    </row>
    <row r="360" spans="1:50" ht="30" hidden="1" customHeight="1" x14ac:dyDescent="0.15">
      <c r="A360" s="810">
        <v>7</v>
      </c>
      <c r="B360" s="811">
        <v>1</v>
      </c>
      <c r="C360" s="707"/>
      <c r="D360" s="703"/>
      <c r="E360" s="703"/>
      <c r="F360" s="703"/>
      <c r="G360" s="703"/>
      <c r="H360" s="703"/>
      <c r="I360" s="703"/>
      <c r="J360" s="261"/>
      <c r="K360" s="262"/>
      <c r="L360" s="262"/>
      <c r="M360" s="262"/>
      <c r="N360" s="262"/>
      <c r="O360" s="262"/>
      <c r="P360" s="218"/>
      <c r="Q360" s="218"/>
      <c r="R360" s="218"/>
      <c r="S360" s="218"/>
      <c r="T360" s="218"/>
      <c r="U360" s="218"/>
      <c r="V360" s="218"/>
      <c r="W360" s="218"/>
      <c r="X360" s="218"/>
      <c r="Y360" s="222"/>
      <c r="Z360" s="222"/>
      <c r="AA360" s="222"/>
      <c r="AB360" s="222"/>
      <c r="AC360" s="223"/>
      <c r="AD360" s="223"/>
      <c r="AE360" s="223"/>
      <c r="AF360" s="223"/>
      <c r="AG360" s="223"/>
      <c r="AH360" s="213"/>
      <c r="AI360" s="214"/>
      <c r="AJ360" s="214"/>
      <c r="AK360" s="215"/>
      <c r="AL360" s="209"/>
      <c r="AM360" s="210"/>
      <c r="AN360" s="210"/>
      <c r="AO360" s="211"/>
      <c r="AP360" s="802"/>
      <c r="AQ360" s="803"/>
      <c r="AR360" s="803"/>
      <c r="AS360" s="803"/>
      <c r="AT360" s="803"/>
      <c r="AU360" s="803"/>
      <c r="AV360" s="803"/>
      <c r="AW360" s="803"/>
      <c r="AX360" s="804"/>
    </row>
    <row r="361" spans="1:50" ht="30" hidden="1" customHeight="1" x14ac:dyDescent="0.15">
      <c r="A361" s="810">
        <v>8</v>
      </c>
      <c r="B361" s="811">
        <v>1</v>
      </c>
      <c r="C361" s="244"/>
      <c r="D361" s="245"/>
      <c r="E361" s="245"/>
      <c r="F361" s="245"/>
      <c r="G361" s="245"/>
      <c r="H361" s="245"/>
      <c r="I361" s="246"/>
      <c r="J361" s="266"/>
      <c r="K361" s="267"/>
      <c r="L361" s="267"/>
      <c r="M361" s="267"/>
      <c r="N361" s="267"/>
      <c r="O361" s="268"/>
      <c r="P361" s="772"/>
      <c r="Q361" s="773"/>
      <c r="R361" s="773"/>
      <c r="S361" s="773"/>
      <c r="T361" s="773"/>
      <c r="U361" s="773"/>
      <c r="V361" s="773"/>
      <c r="W361" s="773"/>
      <c r="X361" s="774"/>
      <c r="Y361" s="251"/>
      <c r="Z361" s="252"/>
      <c r="AA361" s="252"/>
      <c r="AB361" s="253"/>
      <c r="AC361" s="247"/>
      <c r="AD361" s="248"/>
      <c r="AE361" s="248"/>
      <c r="AF361" s="248"/>
      <c r="AG361" s="249"/>
      <c r="AH361" s="213"/>
      <c r="AI361" s="214"/>
      <c r="AJ361" s="214"/>
      <c r="AK361" s="215"/>
      <c r="AL361" s="209"/>
      <c r="AM361" s="210"/>
      <c r="AN361" s="210"/>
      <c r="AO361" s="211"/>
      <c r="AP361" s="802"/>
      <c r="AQ361" s="803"/>
      <c r="AR361" s="803"/>
      <c r="AS361" s="803"/>
      <c r="AT361" s="803"/>
      <c r="AU361" s="803"/>
      <c r="AV361" s="803"/>
      <c r="AW361" s="803"/>
      <c r="AX361" s="804"/>
    </row>
    <row r="362" spans="1:50" ht="30" hidden="1" customHeight="1" x14ac:dyDescent="0.15">
      <c r="A362" s="810">
        <v>9</v>
      </c>
      <c r="B362" s="811">
        <v>1</v>
      </c>
      <c r="C362" s="244"/>
      <c r="D362" s="245"/>
      <c r="E362" s="245"/>
      <c r="F362" s="245"/>
      <c r="G362" s="245"/>
      <c r="H362" s="245"/>
      <c r="I362" s="246"/>
      <c r="J362" s="266"/>
      <c r="K362" s="267"/>
      <c r="L362" s="267"/>
      <c r="M362" s="267"/>
      <c r="N362" s="267"/>
      <c r="O362" s="268"/>
      <c r="P362" s="269"/>
      <c r="Q362" s="270"/>
      <c r="R362" s="270"/>
      <c r="S362" s="270"/>
      <c r="T362" s="270"/>
      <c r="U362" s="270"/>
      <c r="V362" s="270"/>
      <c r="W362" s="270"/>
      <c r="X362" s="271"/>
      <c r="Y362" s="251"/>
      <c r="Z362" s="252"/>
      <c r="AA362" s="252"/>
      <c r="AB362" s="253"/>
      <c r="AC362" s="247"/>
      <c r="AD362" s="248"/>
      <c r="AE362" s="248"/>
      <c r="AF362" s="248"/>
      <c r="AG362" s="249"/>
      <c r="AH362" s="213"/>
      <c r="AI362" s="214"/>
      <c r="AJ362" s="214"/>
      <c r="AK362" s="215"/>
      <c r="AL362" s="209"/>
      <c r="AM362" s="210"/>
      <c r="AN362" s="210"/>
      <c r="AO362" s="211"/>
      <c r="AP362" s="802"/>
      <c r="AQ362" s="803"/>
      <c r="AR362" s="803"/>
      <c r="AS362" s="803"/>
      <c r="AT362" s="803"/>
      <c r="AU362" s="803"/>
      <c r="AV362" s="803"/>
      <c r="AW362" s="803"/>
      <c r="AX362" s="804"/>
    </row>
    <row r="363" spans="1:50" ht="30" hidden="1" customHeight="1" x14ac:dyDescent="0.15">
      <c r="A363" s="239">
        <v>10</v>
      </c>
      <c r="B363" s="239">
        <v>1</v>
      </c>
      <c r="C363" s="244"/>
      <c r="D363" s="245"/>
      <c r="E363" s="245"/>
      <c r="F363" s="245"/>
      <c r="G363" s="245"/>
      <c r="H363" s="245"/>
      <c r="I363" s="246"/>
      <c r="J363" s="240"/>
      <c r="K363" s="241"/>
      <c r="L363" s="241"/>
      <c r="M363" s="241"/>
      <c r="N363" s="241"/>
      <c r="O363" s="241"/>
      <c r="P363" s="263"/>
      <c r="Q363" s="235"/>
      <c r="R363" s="235"/>
      <c r="S363" s="235"/>
      <c r="T363" s="235"/>
      <c r="U363" s="235"/>
      <c r="V363" s="235"/>
      <c r="W363" s="235"/>
      <c r="X363" s="235"/>
      <c r="Y363" s="251"/>
      <c r="Z363" s="252"/>
      <c r="AA363" s="252"/>
      <c r="AB363" s="253"/>
      <c r="AC363" s="247"/>
      <c r="AD363" s="248"/>
      <c r="AE363" s="248"/>
      <c r="AF363" s="248"/>
      <c r="AG363" s="249"/>
      <c r="AH363" s="213"/>
      <c r="AI363" s="214"/>
      <c r="AJ363" s="214"/>
      <c r="AK363" s="215"/>
      <c r="AL363" s="209"/>
      <c r="AM363" s="210"/>
      <c r="AN363" s="210"/>
      <c r="AO363" s="211"/>
      <c r="AP363" s="212"/>
      <c r="AQ363" s="212"/>
      <c r="AR363" s="212"/>
      <c r="AS363" s="212"/>
      <c r="AT363" s="212"/>
      <c r="AU363" s="212"/>
      <c r="AV363" s="212"/>
      <c r="AW363" s="212"/>
      <c r="AX363" s="212"/>
    </row>
    <row r="364" spans="1:50" hidden="1" x14ac:dyDescent="0.15">
      <c r="A364" s="52"/>
      <c r="B364" s="52"/>
      <c r="C364" s="52"/>
      <c r="D364" s="52"/>
      <c r="E364" s="60"/>
      <c r="F364" s="60"/>
      <c r="G364" s="60"/>
      <c r="H364" s="60"/>
      <c r="I364" s="60"/>
      <c r="J364" s="60"/>
      <c r="K364" s="60"/>
      <c r="L364" s="60"/>
      <c r="M364" s="60"/>
      <c r="N364" s="60"/>
      <c r="O364" s="60"/>
      <c r="P364" s="61"/>
      <c r="Q364" s="61"/>
      <c r="R364" s="61"/>
      <c r="S364" s="61"/>
      <c r="T364" s="61"/>
      <c r="U364" s="61"/>
      <c r="V364" s="61"/>
      <c r="W364" s="61"/>
      <c r="X364" s="61"/>
      <c r="Y364" s="62"/>
      <c r="Z364" s="62"/>
      <c r="AA364" s="62"/>
      <c r="AB364" s="62"/>
      <c r="AC364" s="62"/>
      <c r="AD364" s="62"/>
      <c r="AE364" s="62"/>
      <c r="AF364" s="62"/>
      <c r="AG364" s="62"/>
      <c r="AH364" s="62"/>
      <c r="AI364" s="62"/>
      <c r="AJ364" s="62"/>
      <c r="AK364" s="62"/>
      <c r="AL364" s="62"/>
      <c r="AM364" s="62"/>
      <c r="AN364" s="62"/>
      <c r="AO364" s="62"/>
      <c r="AP364" s="61"/>
      <c r="AQ364" s="61"/>
      <c r="AR364" s="61"/>
      <c r="AS364" s="61"/>
      <c r="AT364" s="61"/>
      <c r="AU364" s="61"/>
      <c r="AV364" s="61"/>
      <c r="AW364" s="61"/>
      <c r="AX364" s="61"/>
    </row>
    <row r="365" spans="1:50" hidden="1" x14ac:dyDescent="0.15">
      <c r="A365" s="52"/>
      <c r="B365" s="53" t="s">
        <v>383</v>
      </c>
      <c r="C365" s="52"/>
      <c r="D365" s="52"/>
      <c r="E365" s="60"/>
      <c r="F365" s="60"/>
      <c r="G365" s="60"/>
      <c r="H365" s="60"/>
      <c r="I365" s="60"/>
      <c r="J365" s="60"/>
      <c r="K365" s="60"/>
      <c r="L365" s="60"/>
      <c r="M365" s="60"/>
      <c r="N365" s="60"/>
      <c r="O365" s="60"/>
      <c r="P365" s="61"/>
      <c r="Q365" s="61"/>
      <c r="R365" s="61"/>
      <c r="S365" s="61"/>
      <c r="T365" s="61"/>
      <c r="U365" s="61"/>
      <c r="V365" s="61"/>
      <c r="W365" s="61"/>
      <c r="X365" s="61"/>
      <c r="Y365" s="62"/>
      <c r="Z365" s="62"/>
      <c r="AA365" s="62"/>
      <c r="AB365" s="62"/>
      <c r="AC365" s="62"/>
      <c r="AD365" s="62"/>
      <c r="AE365" s="62"/>
      <c r="AF365" s="62"/>
      <c r="AG365" s="62"/>
      <c r="AH365" s="62"/>
      <c r="AI365" s="62"/>
      <c r="AJ365" s="62"/>
      <c r="AK365" s="62"/>
      <c r="AL365" s="62"/>
      <c r="AM365" s="62"/>
      <c r="AN365" s="62"/>
      <c r="AO365" s="62"/>
      <c r="AP365" s="61"/>
      <c r="AQ365" s="61"/>
      <c r="AR365" s="61"/>
      <c r="AS365" s="61"/>
      <c r="AT365" s="61"/>
      <c r="AU365" s="61"/>
      <c r="AV365" s="61"/>
      <c r="AW365" s="61"/>
      <c r="AX365" s="61"/>
    </row>
    <row r="366" spans="1:50" s="13" customFormat="1" ht="57.75" hidden="1" customHeight="1" x14ac:dyDescent="0.15">
      <c r="A366" s="264"/>
      <c r="B366" s="264"/>
      <c r="C366" s="264" t="s">
        <v>27</v>
      </c>
      <c r="D366" s="264"/>
      <c r="E366" s="264"/>
      <c r="F366" s="264"/>
      <c r="G366" s="264"/>
      <c r="H366" s="264"/>
      <c r="I366" s="264"/>
      <c r="J366" s="259" t="s">
        <v>335</v>
      </c>
      <c r="K366" s="259"/>
      <c r="L366" s="259"/>
      <c r="M366" s="259"/>
      <c r="N366" s="259"/>
      <c r="O366" s="259"/>
      <c r="P366" s="250" t="s">
        <v>28</v>
      </c>
      <c r="Q366" s="250"/>
      <c r="R366" s="250"/>
      <c r="S366" s="250"/>
      <c r="T366" s="250"/>
      <c r="U366" s="250"/>
      <c r="V366" s="250"/>
      <c r="W366" s="250"/>
      <c r="X366" s="250"/>
      <c r="Y366" s="250" t="s">
        <v>333</v>
      </c>
      <c r="Z366" s="264"/>
      <c r="AA366" s="264"/>
      <c r="AB366" s="264"/>
      <c r="AC366" s="259" t="s">
        <v>305</v>
      </c>
      <c r="AD366" s="259"/>
      <c r="AE366" s="259"/>
      <c r="AF366" s="259"/>
      <c r="AG366" s="259"/>
      <c r="AH366" s="250" t="s">
        <v>324</v>
      </c>
      <c r="AI366" s="264"/>
      <c r="AJ366" s="264"/>
      <c r="AK366" s="264"/>
      <c r="AL366" s="264" t="s">
        <v>21</v>
      </c>
      <c r="AM366" s="264"/>
      <c r="AN366" s="264"/>
      <c r="AO366" s="805"/>
      <c r="AP366" s="282" t="s">
        <v>336</v>
      </c>
      <c r="AQ366" s="282"/>
      <c r="AR366" s="282"/>
      <c r="AS366" s="282"/>
      <c r="AT366" s="282"/>
      <c r="AU366" s="282"/>
      <c r="AV366" s="282"/>
      <c r="AW366" s="282"/>
      <c r="AX366" s="282"/>
    </row>
    <row r="367" spans="1:50" ht="30" hidden="1" customHeight="1" x14ac:dyDescent="0.15">
      <c r="A367" s="239">
        <v>1</v>
      </c>
      <c r="B367" s="239">
        <v>1</v>
      </c>
      <c r="C367" s="242"/>
      <c r="D367" s="243"/>
      <c r="E367" s="243"/>
      <c r="F367" s="243"/>
      <c r="G367" s="243"/>
      <c r="H367" s="243"/>
      <c r="I367" s="243"/>
      <c r="J367" s="261"/>
      <c r="K367" s="262"/>
      <c r="L367" s="262"/>
      <c r="M367" s="262"/>
      <c r="N367" s="262"/>
      <c r="O367" s="262"/>
      <c r="P367" s="263"/>
      <c r="Q367" s="235"/>
      <c r="R367" s="235"/>
      <c r="S367" s="235"/>
      <c r="T367" s="235"/>
      <c r="U367" s="235"/>
      <c r="V367" s="235"/>
      <c r="W367" s="235"/>
      <c r="X367" s="235"/>
      <c r="Y367" s="251"/>
      <c r="Z367" s="252"/>
      <c r="AA367" s="252"/>
      <c r="AB367" s="253"/>
      <c r="AC367" s="223"/>
      <c r="AD367" s="223"/>
      <c r="AE367" s="223"/>
      <c r="AF367" s="223"/>
      <c r="AG367" s="223"/>
      <c r="AH367" s="237"/>
      <c r="AI367" s="238"/>
      <c r="AJ367" s="238"/>
      <c r="AK367" s="238"/>
      <c r="AL367" s="209"/>
      <c r="AM367" s="210"/>
      <c r="AN367" s="210"/>
      <c r="AO367" s="211"/>
      <c r="AP367" s="212"/>
      <c r="AQ367" s="212"/>
      <c r="AR367" s="212"/>
      <c r="AS367" s="212"/>
      <c r="AT367" s="212"/>
      <c r="AU367" s="212"/>
      <c r="AV367" s="212"/>
      <c r="AW367" s="212"/>
      <c r="AX367" s="212"/>
    </row>
    <row r="368" spans="1:50" ht="30" hidden="1" customHeight="1" x14ac:dyDescent="0.15">
      <c r="A368" s="239">
        <v>2</v>
      </c>
      <c r="B368" s="239">
        <v>1</v>
      </c>
      <c r="C368" s="242"/>
      <c r="D368" s="243"/>
      <c r="E368" s="243"/>
      <c r="F368" s="243"/>
      <c r="G368" s="243"/>
      <c r="H368" s="243"/>
      <c r="I368" s="243"/>
      <c r="J368" s="261"/>
      <c r="K368" s="262"/>
      <c r="L368" s="262"/>
      <c r="M368" s="262"/>
      <c r="N368" s="262"/>
      <c r="O368" s="262"/>
      <c r="P368" s="263"/>
      <c r="Q368" s="235"/>
      <c r="R368" s="235"/>
      <c r="S368" s="235"/>
      <c r="T368" s="235"/>
      <c r="U368" s="235"/>
      <c r="V368" s="235"/>
      <c r="W368" s="235"/>
      <c r="X368" s="235"/>
      <c r="Y368" s="251"/>
      <c r="Z368" s="252"/>
      <c r="AA368" s="252"/>
      <c r="AB368" s="253"/>
      <c r="AC368" s="223"/>
      <c r="AD368" s="223"/>
      <c r="AE368" s="223"/>
      <c r="AF368" s="223"/>
      <c r="AG368" s="223"/>
      <c r="AH368" s="237"/>
      <c r="AI368" s="238"/>
      <c r="AJ368" s="238"/>
      <c r="AK368" s="238"/>
      <c r="AL368" s="209"/>
      <c r="AM368" s="210"/>
      <c r="AN368" s="210"/>
      <c r="AO368" s="211"/>
      <c r="AP368" s="212"/>
      <c r="AQ368" s="212"/>
      <c r="AR368" s="212"/>
      <c r="AS368" s="212"/>
      <c r="AT368" s="212"/>
      <c r="AU368" s="212"/>
      <c r="AV368" s="212"/>
      <c r="AW368" s="212"/>
      <c r="AX368" s="212"/>
    </row>
    <row r="369" spans="1:50" ht="30" hidden="1" customHeight="1" x14ac:dyDescent="0.15">
      <c r="A369" s="239">
        <v>3</v>
      </c>
      <c r="B369" s="239">
        <v>1</v>
      </c>
      <c r="C369" s="242"/>
      <c r="D369" s="243"/>
      <c r="E369" s="243"/>
      <c r="F369" s="243"/>
      <c r="G369" s="243"/>
      <c r="H369" s="243"/>
      <c r="I369" s="243"/>
      <c r="J369" s="261"/>
      <c r="K369" s="262"/>
      <c r="L369" s="262"/>
      <c r="M369" s="262"/>
      <c r="N369" s="262"/>
      <c r="O369" s="262"/>
      <c r="P369" s="263"/>
      <c r="Q369" s="235"/>
      <c r="R369" s="235"/>
      <c r="S369" s="235"/>
      <c r="T369" s="235"/>
      <c r="U369" s="235"/>
      <c r="V369" s="235"/>
      <c r="W369" s="235"/>
      <c r="X369" s="235"/>
      <c r="Y369" s="251"/>
      <c r="Z369" s="252"/>
      <c r="AA369" s="252"/>
      <c r="AB369" s="253"/>
      <c r="AC369" s="223"/>
      <c r="AD369" s="223"/>
      <c r="AE369" s="223"/>
      <c r="AF369" s="223"/>
      <c r="AG369" s="223"/>
      <c r="AH369" s="237"/>
      <c r="AI369" s="238"/>
      <c r="AJ369" s="238"/>
      <c r="AK369" s="238"/>
      <c r="AL369" s="209"/>
      <c r="AM369" s="210"/>
      <c r="AN369" s="210"/>
      <c r="AO369" s="211"/>
      <c r="AP369" s="212"/>
      <c r="AQ369" s="212"/>
      <c r="AR369" s="212"/>
      <c r="AS369" s="212"/>
      <c r="AT369" s="212"/>
      <c r="AU369" s="212"/>
      <c r="AV369" s="212"/>
      <c r="AW369" s="212"/>
      <c r="AX369" s="212"/>
    </row>
    <row r="370" spans="1:50" ht="30" hidden="1" customHeight="1" x14ac:dyDescent="0.15">
      <c r="A370" s="239">
        <v>4</v>
      </c>
      <c r="B370" s="239">
        <v>1</v>
      </c>
      <c r="C370" s="242"/>
      <c r="D370" s="243"/>
      <c r="E370" s="243"/>
      <c r="F370" s="243"/>
      <c r="G370" s="243"/>
      <c r="H370" s="243"/>
      <c r="I370" s="243"/>
      <c r="J370" s="261"/>
      <c r="K370" s="262"/>
      <c r="L370" s="262"/>
      <c r="M370" s="262"/>
      <c r="N370" s="262"/>
      <c r="O370" s="262"/>
      <c r="P370" s="263"/>
      <c r="Q370" s="235"/>
      <c r="R370" s="235"/>
      <c r="S370" s="235"/>
      <c r="T370" s="235"/>
      <c r="U370" s="235"/>
      <c r="V370" s="235"/>
      <c r="W370" s="235"/>
      <c r="X370" s="235"/>
      <c r="Y370" s="251"/>
      <c r="Z370" s="252"/>
      <c r="AA370" s="252"/>
      <c r="AB370" s="253"/>
      <c r="AC370" s="223"/>
      <c r="AD370" s="223"/>
      <c r="AE370" s="223"/>
      <c r="AF370" s="223"/>
      <c r="AG370" s="223"/>
      <c r="AH370" s="237"/>
      <c r="AI370" s="238"/>
      <c r="AJ370" s="238"/>
      <c r="AK370" s="238"/>
      <c r="AL370" s="209"/>
      <c r="AM370" s="210"/>
      <c r="AN370" s="210"/>
      <c r="AO370" s="211"/>
      <c r="AP370" s="212"/>
      <c r="AQ370" s="212"/>
      <c r="AR370" s="212"/>
      <c r="AS370" s="212"/>
      <c r="AT370" s="212"/>
      <c r="AU370" s="212"/>
      <c r="AV370" s="212"/>
      <c r="AW370" s="212"/>
      <c r="AX370" s="212"/>
    </row>
    <row r="371" spans="1:50" ht="30" hidden="1" customHeight="1" x14ac:dyDescent="0.15">
      <c r="A371" s="239">
        <v>5</v>
      </c>
      <c r="B371" s="239">
        <v>1</v>
      </c>
      <c r="C371" s="703"/>
      <c r="D371" s="703"/>
      <c r="E371" s="703"/>
      <c r="F371" s="703"/>
      <c r="G371" s="703"/>
      <c r="H371" s="703"/>
      <c r="I371" s="703"/>
      <c r="J371" s="240"/>
      <c r="K371" s="241"/>
      <c r="L371" s="241"/>
      <c r="M371" s="241"/>
      <c r="N371" s="241"/>
      <c r="O371" s="241"/>
      <c r="P371" s="235"/>
      <c r="Q371" s="235"/>
      <c r="R371" s="235"/>
      <c r="S371" s="235"/>
      <c r="T371" s="235"/>
      <c r="U371" s="235"/>
      <c r="V371" s="235"/>
      <c r="W371" s="235"/>
      <c r="X371" s="235"/>
      <c r="Y371" s="236"/>
      <c r="Z371" s="236"/>
      <c r="AA371" s="236"/>
      <c r="AB371" s="236"/>
      <c r="AC371" s="223"/>
      <c r="AD371" s="223"/>
      <c r="AE371" s="223"/>
      <c r="AF371" s="223"/>
      <c r="AG371" s="223"/>
      <c r="AH371" s="237"/>
      <c r="AI371" s="238"/>
      <c r="AJ371" s="238"/>
      <c r="AK371" s="238"/>
      <c r="AL371" s="209"/>
      <c r="AM371" s="210"/>
      <c r="AN371" s="210"/>
      <c r="AO371" s="211"/>
      <c r="AP371" s="212"/>
      <c r="AQ371" s="212"/>
      <c r="AR371" s="212"/>
      <c r="AS371" s="212"/>
      <c r="AT371" s="212"/>
      <c r="AU371" s="212"/>
      <c r="AV371" s="212"/>
      <c r="AW371" s="212"/>
      <c r="AX371" s="212"/>
    </row>
    <row r="372" spans="1:50" ht="30" hidden="1" customHeight="1" x14ac:dyDescent="0.15">
      <c r="A372" s="239">
        <v>6</v>
      </c>
      <c r="B372" s="239">
        <v>1</v>
      </c>
      <c r="C372" s="703"/>
      <c r="D372" s="703"/>
      <c r="E372" s="703"/>
      <c r="F372" s="703"/>
      <c r="G372" s="703"/>
      <c r="H372" s="703"/>
      <c r="I372" s="703"/>
      <c r="J372" s="240"/>
      <c r="K372" s="241"/>
      <c r="L372" s="241"/>
      <c r="M372" s="241"/>
      <c r="N372" s="241"/>
      <c r="O372" s="241"/>
      <c r="P372" s="235"/>
      <c r="Q372" s="235"/>
      <c r="R372" s="235"/>
      <c r="S372" s="235"/>
      <c r="T372" s="235"/>
      <c r="U372" s="235"/>
      <c r="V372" s="235"/>
      <c r="W372" s="235"/>
      <c r="X372" s="235"/>
      <c r="Y372" s="236"/>
      <c r="Z372" s="236"/>
      <c r="AA372" s="236"/>
      <c r="AB372" s="236"/>
      <c r="AC372" s="223"/>
      <c r="AD372" s="223"/>
      <c r="AE372" s="223"/>
      <c r="AF372" s="223"/>
      <c r="AG372" s="223"/>
      <c r="AH372" s="237"/>
      <c r="AI372" s="238"/>
      <c r="AJ372" s="238"/>
      <c r="AK372" s="238"/>
      <c r="AL372" s="209"/>
      <c r="AM372" s="210"/>
      <c r="AN372" s="210"/>
      <c r="AO372" s="211"/>
      <c r="AP372" s="212"/>
      <c r="AQ372" s="212"/>
      <c r="AR372" s="212"/>
      <c r="AS372" s="212"/>
      <c r="AT372" s="212"/>
      <c r="AU372" s="212"/>
      <c r="AV372" s="212"/>
      <c r="AW372" s="212"/>
      <c r="AX372" s="212"/>
    </row>
    <row r="373" spans="1:50" ht="30" hidden="1" customHeight="1" x14ac:dyDescent="0.15">
      <c r="A373" s="239">
        <v>7</v>
      </c>
      <c r="B373" s="239">
        <v>1</v>
      </c>
      <c r="C373" s="703"/>
      <c r="D373" s="703"/>
      <c r="E373" s="703"/>
      <c r="F373" s="703"/>
      <c r="G373" s="703"/>
      <c r="H373" s="703"/>
      <c r="I373" s="703"/>
      <c r="J373" s="240"/>
      <c r="K373" s="241"/>
      <c r="L373" s="241"/>
      <c r="M373" s="241"/>
      <c r="N373" s="241"/>
      <c r="O373" s="241"/>
      <c r="P373" s="235"/>
      <c r="Q373" s="235"/>
      <c r="R373" s="235"/>
      <c r="S373" s="235"/>
      <c r="T373" s="235"/>
      <c r="U373" s="235"/>
      <c r="V373" s="235"/>
      <c r="W373" s="235"/>
      <c r="X373" s="235"/>
      <c r="Y373" s="236"/>
      <c r="Z373" s="236"/>
      <c r="AA373" s="236"/>
      <c r="AB373" s="236"/>
      <c r="AC373" s="223"/>
      <c r="AD373" s="223"/>
      <c r="AE373" s="223"/>
      <c r="AF373" s="223"/>
      <c r="AG373" s="223"/>
      <c r="AH373" s="237"/>
      <c r="AI373" s="238"/>
      <c r="AJ373" s="238"/>
      <c r="AK373" s="238"/>
      <c r="AL373" s="209"/>
      <c r="AM373" s="210"/>
      <c r="AN373" s="210"/>
      <c r="AO373" s="211"/>
      <c r="AP373" s="212"/>
      <c r="AQ373" s="212"/>
      <c r="AR373" s="212"/>
      <c r="AS373" s="212"/>
      <c r="AT373" s="212"/>
      <c r="AU373" s="212"/>
      <c r="AV373" s="212"/>
      <c r="AW373" s="212"/>
      <c r="AX373" s="212"/>
    </row>
    <row r="374" spans="1:50" ht="30" hidden="1" customHeight="1" x14ac:dyDescent="0.15">
      <c r="A374" s="239">
        <v>8</v>
      </c>
      <c r="B374" s="239">
        <v>1</v>
      </c>
      <c r="C374" s="703"/>
      <c r="D374" s="703"/>
      <c r="E374" s="703"/>
      <c r="F374" s="703"/>
      <c r="G374" s="703"/>
      <c r="H374" s="703"/>
      <c r="I374" s="703"/>
      <c r="J374" s="240"/>
      <c r="K374" s="241"/>
      <c r="L374" s="241"/>
      <c r="M374" s="241"/>
      <c r="N374" s="241"/>
      <c r="O374" s="241"/>
      <c r="P374" s="235"/>
      <c r="Q374" s="235"/>
      <c r="R374" s="235"/>
      <c r="S374" s="235"/>
      <c r="T374" s="235"/>
      <c r="U374" s="235"/>
      <c r="V374" s="235"/>
      <c r="W374" s="235"/>
      <c r="X374" s="235"/>
      <c r="Y374" s="236"/>
      <c r="Z374" s="236"/>
      <c r="AA374" s="236"/>
      <c r="AB374" s="236"/>
      <c r="AC374" s="223"/>
      <c r="AD374" s="223"/>
      <c r="AE374" s="223"/>
      <c r="AF374" s="223"/>
      <c r="AG374" s="223"/>
      <c r="AH374" s="237"/>
      <c r="AI374" s="238"/>
      <c r="AJ374" s="238"/>
      <c r="AK374" s="238"/>
      <c r="AL374" s="209"/>
      <c r="AM374" s="210"/>
      <c r="AN374" s="210"/>
      <c r="AO374" s="211"/>
      <c r="AP374" s="212"/>
      <c r="AQ374" s="212"/>
      <c r="AR374" s="212"/>
      <c r="AS374" s="212"/>
      <c r="AT374" s="212"/>
      <c r="AU374" s="212"/>
      <c r="AV374" s="212"/>
      <c r="AW374" s="212"/>
      <c r="AX374" s="212"/>
    </row>
    <row r="375" spans="1:50" ht="30" hidden="1" customHeight="1" x14ac:dyDescent="0.15">
      <c r="A375" s="239">
        <v>9</v>
      </c>
      <c r="B375" s="239">
        <v>1</v>
      </c>
      <c r="C375" s="703"/>
      <c r="D375" s="703"/>
      <c r="E375" s="703"/>
      <c r="F375" s="703"/>
      <c r="G375" s="703"/>
      <c r="H375" s="703"/>
      <c r="I375" s="703"/>
      <c r="J375" s="240"/>
      <c r="K375" s="241"/>
      <c r="L375" s="241"/>
      <c r="M375" s="241"/>
      <c r="N375" s="241"/>
      <c r="O375" s="241"/>
      <c r="P375" s="235"/>
      <c r="Q375" s="235"/>
      <c r="R375" s="235"/>
      <c r="S375" s="235"/>
      <c r="T375" s="235"/>
      <c r="U375" s="235"/>
      <c r="V375" s="235"/>
      <c r="W375" s="235"/>
      <c r="X375" s="235"/>
      <c r="Y375" s="236"/>
      <c r="Z375" s="236"/>
      <c r="AA375" s="236"/>
      <c r="AB375" s="236"/>
      <c r="AC375" s="223"/>
      <c r="AD375" s="223"/>
      <c r="AE375" s="223"/>
      <c r="AF375" s="223"/>
      <c r="AG375" s="223"/>
      <c r="AH375" s="237"/>
      <c r="AI375" s="238"/>
      <c r="AJ375" s="238"/>
      <c r="AK375" s="238"/>
      <c r="AL375" s="209"/>
      <c r="AM375" s="210"/>
      <c r="AN375" s="210"/>
      <c r="AO375" s="211"/>
      <c r="AP375" s="212"/>
      <c r="AQ375" s="212"/>
      <c r="AR375" s="212"/>
      <c r="AS375" s="212"/>
      <c r="AT375" s="212"/>
      <c r="AU375" s="212"/>
      <c r="AV375" s="212"/>
      <c r="AW375" s="212"/>
      <c r="AX375" s="212"/>
    </row>
    <row r="376" spans="1:50" ht="30" hidden="1" customHeight="1" x14ac:dyDescent="0.15">
      <c r="A376" s="239">
        <v>10</v>
      </c>
      <c r="B376" s="239">
        <v>1</v>
      </c>
      <c r="C376" s="703"/>
      <c r="D376" s="703"/>
      <c r="E376" s="703"/>
      <c r="F376" s="703"/>
      <c r="G376" s="703"/>
      <c r="H376" s="703"/>
      <c r="I376" s="703"/>
      <c r="J376" s="240"/>
      <c r="K376" s="241"/>
      <c r="L376" s="241"/>
      <c r="M376" s="241"/>
      <c r="N376" s="241"/>
      <c r="O376" s="241"/>
      <c r="P376" s="235"/>
      <c r="Q376" s="235"/>
      <c r="R376" s="235"/>
      <c r="S376" s="235"/>
      <c r="T376" s="235"/>
      <c r="U376" s="235"/>
      <c r="V376" s="235"/>
      <c r="W376" s="235"/>
      <c r="X376" s="235"/>
      <c r="Y376" s="236"/>
      <c r="Z376" s="236"/>
      <c r="AA376" s="236"/>
      <c r="AB376" s="236"/>
      <c r="AC376" s="223"/>
      <c r="AD376" s="223"/>
      <c r="AE376" s="223"/>
      <c r="AF376" s="223"/>
      <c r="AG376" s="223"/>
      <c r="AH376" s="237"/>
      <c r="AI376" s="238"/>
      <c r="AJ376" s="238"/>
      <c r="AK376" s="238"/>
      <c r="AL376" s="209"/>
      <c r="AM376" s="210"/>
      <c r="AN376" s="210"/>
      <c r="AO376" s="211"/>
      <c r="AP376" s="212"/>
      <c r="AQ376" s="212"/>
      <c r="AR376" s="212"/>
      <c r="AS376" s="212"/>
      <c r="AT376" s="212"/>
      <c r="AU376" s="212"/>
      <c r="AV376" s="212"/>
      <c r="AW376" s="212"/>
      <c r="AX376" s="212"/>
    </row>
    <row r="377" spans="1:50" hidden="1" x14ac:dyDescent="0.15">
      <c r="A377" s="52"/>
      <c r="B377" s="52"/>
      <c r="C377" s="52"/>
      <c r="D377" s="52"/>
      <c r="E377" s="52"/>
      <c r="F377" s="60"/>
      <c r="G377" s="60"/>
      <c r="H377" s="60"/>
      <c r="I377" s="60"/>
      <c r="J377" s="60"/>
      <c r="K377" s="60"/>
      <c r="L377" s="60"/>
      <c r="M377" s="60"/>
      <c r="N377" s="60"/>
      <c r="O377" s="60"/>
      <c r="P377" s="61"/>
      <c r="Q377" s="61"/>
      <c r="R377" s="61"/>
      <c r="S377" s="61"/>
      <c r="T377" s="61"/>
      <c r="U377" s="61"/>
      <c r="V377" s="61"/>
      <c r="W377" s="61"/>
      <c r="X377" s="61"/>
      <c r="Y377" s="62"/>
      <c r="Z377" s="62"/>
      <c r="AA377" s="62"/>
      <c r="AB377" s="62"/>
      <c r="AC377" s="62"/>
      <c r="AD377" s="62"/>
      <c r="AE377" s="62"/>
      <c r="AF377" s="62"/>
      <c r="AG377" s="62"/>
      <c r="AH377" s="62"/>
      <c r="AI377" s="62"/>
      <c r="AJ377" s="62"/>
      <c r="AK377" s="62"/>
      <c r="AL377" s="62"/>
      <c r="AM377" s="62"/>
      <c r="AN377" s="62"/>
      <c r="AO377" s="62"/>
      <c r="AP377" s="61"/>
      <c r="AQ377" s="61"/>
      <c r="AR377" s="61"/>
      <c r="AS377" s="61"/>
      <c r="AT377" s="61"/>
      <c r="AU377" s="61"/>
      <c r="AV377" s="61"/>
      <c r="AW377" s="61"/>
      <c r="AX377" s="61"/>
    </row>
    <row r="378" spans="1:50" hidden="1" x14ac:dyDescent="0.15">
      <c r="A378" s="52"/>
      <c r="B378" s="53" t="s">
        <v>384</v>
      </c>
      <c r="C378" s="52"/>
      <c r="D378" s="52"/>
      <c r="E378" s="52"/>
      <c r="F378" s="60"/>
      <c r="G378" s="60"/>
      <c r="H378" s="60"/>
      <c r="I378" s="60"/>
      <c r="J378" s="60"/>
      <c r="K378" s="60"/>
      <c r="L378" s="60"/>
      <c r="M378" s="60"/>
      <c r="N378" s="60"/>
      <c r="O378" s="60"/>
      <c r="P378" s="61"/>
      <c r="Q378" s="61"/>
      <c r="R378" s="61"/>
      <c r="S378" s="61"/>
      <c r="T378" s="61"/>
      <c r="U378" s="61"/>
      <c r="V378" s="61"/>
      <c r="W378" s="61"/>
      <c r="X378" s="61"/>
      <c r="Y378" s="62"/>
      <c r="Z378" s="62"/>
      <c r="AA378" s="62"/>
      <c r="AB378" s="62"/>
      <c r="AC378" s="62"/>
      <c r="AD378" s="62"/>
      <c r="AE378" s="62"/>
      <c r="AF378" s="62"/>
      <c r="AG378" s="62"/>
      <c r="AH378" s="62"/>
      <c r="AI378" s="62"/>
      <c r="AJ378" s="62"/>
      <c r="AK378" s="62"/>
      <c r="AL378" s="62"/>
      <c r="AM378" s="62"/>
      <c r="AN378" s="62"/>
      <c r="AO378" s="62"/>
      <c r="AP378" s="61"/>
      <c r="AQ378" s="61"/>
      <c r="AR378" s="61"/>
      <c r="AS378" s="61"/>
      <c r="AT378" s="61"/>
      <c r="AU378" s="61"/>
      <c r="AV378" s="61"/>
      <c r="AW378" s="61"/>
      <c r="AX378" s="61"/>
    </row>
    <row r="379" spans="1:50" s="13" customFormat="1" ht="57.75" hidden="1" customHeight="1" x14ac:dyDescent="0.15">
      <c r="A379" s="264"/>
      <c r="B379" s="264"/>
      <c r="C379" s="264" t="s">
        <v>27</v>
      </c>
      <c r="D379" s="264"/>
      <c r="E379" s="264"/>
      <c r="F379" s="264"/>
      <c r="G379" s="264"/>
      <c r="H379" s="264"/>
      <c r="I379" s="264"/>
      <c r="J379" s="259" t="s">
        <v>335</v>
      </c>
      <c r="K379" s="259"/>
      <c r="L379" s="259"/>
      <c r="M379" s="259"/>
      <c r="N379" s="259"/>
      <c r="O379" s="259"/>
      <c r="P379" s="250" t="s">
        <v>28</v>
      </c>
      <c r="Q379" s="250"/>
      <c r="R379" s="250"/>
      <c r="S379" s="250"/>
      <c r="T379" s="250"/>
      <c r="U379" s="250"/>
      <c r="V379" s="250"/>
      <c r="W379" s="250"/>
      <c r="X379" s="250"/>
      <c r="Y379" s="250" t="s">
        <v>333</v>
      </c>
      <c r="Z379" s="264"/>
      <c r="AA379" s="264"/>
      <c r="AB379" s="264"/>
      <c r="AC379" s="259" t="s">
        <v>305</v>
      </c>
      <c r="AD379" s="259"/>
      <c r="AE379" s="259"/>
      <c r="AF379" s="259"/>
      <c r="AG379" s="259"/>
      <c r="AH379" s="250" t="s">
        <v>324</v>
      </c>
      <c r="AI379" s="264"/>
      <c r="AJ379" s="264"/>
      <c r="AK379" s="264"/>
      <c r="AL379" s="264" t="s">
        <v>21</v>
      </c>
      <c r="AM379" s="264"/>
      <c r="AN379" s="264"/>
      <c r="AO379" s="805"/>
      <c r="AP379" s="282" t="s">
        <v>336</v>
      </c>
      <c r="AQ379" s="282"/>
      <c r="AR379" s="282"/>
      <c r="AS379" s="282"/>
      <c r="AT379" s="282"/>
      <c r="AU379" s="282"/>
      <c r="AV379" s="282"/>
      <c r="AW379" s="282"/>
      <c r="AX379" s="282"/>
    </row>
    <row r="380" spans="1:50" ht="30" hidden="1" customHeight="1" x14ac:dyDescent="0.15">
      <c r="A380" s="239">
        <v>1</v>
      </c>
      <c r="B380" s="239">
        <v>1</v>
      </c>
      <c r="C380" s="707"/>
      <c r="D380" s="703"/>
      <c r="E380" s="703"/>
      <c r="F380" s="703"/>
      <c r="G380" s="703"/>
      <c r="H380" s="703"/>
      <c r="I380" s="703"/>
      <c r="J380" s="240"/>
      <c r="K380" s="241"/>
      <c r="L380" s="241"/>
      <c r="M380" s="241"/>
      <c r="N380" s="241"/>
      <c r="O380" s="241"/>
      <c r="P380" s="263"/>
      <c r="Q380" s="235"/>
      <c r="R380" s="235"/>
      <c r="S380" s="235"/>
      <c r="T380" s="235"/>
      <c r="U380" s="235"/>
      <c r="V380" s="235"/>
      <c r="W380" s="235"/>
      <c r="X380" s="235"/>
      <c r="Y380" s="806"/>
      <c r="Z380" s="806"/>
      <c r="AA380" s="806"/>
      <c r="AB380" s="806"/>
      <c r="AC380" s="223"/>
      <c r="AD380" s="223"/>
      <c r="AE380" s="223"/>
      <c r="AF380" s="223"/>
      <c r="AG380" s="223"/>
      <c r="AH380" s="237"/>
      <c r="AI380" s="238"/>
      <c r="AJ380" s="238"/>
      <c r="AK380" s="238"/>
      <c r="AL380" s="209"/>
      <c r="AM380" s="210"/>
      <c r="AN380" s="210"/>
      <c r="AO380" s="211"/>
      <c r="AP380" s="212"/>
      <c r="AQ380" s="212"/>
      <c r="AR380" s="212"/>
      <c r="AS380" s="212"/>
      <c r="AT380" s="212"/>
      <c r="AU380" s="212"/>
      <c r="AV380" s="212"/>
      <c r="AW380" s="212"/>
      <c r="AX380" s="212"/>
    </row>
    <row r="381" spans="1:50" ht="30" hidden="1" customHeight="1" x14ac:dyDescent="0.15">
      <c r="A381" s="239">
        <v>2</v>
      </c>
      <c r="B381" s="239">
        <v>1</v>
      </c>
      <c r="C381" s="707"/>
      <c r="D381" s="703"/>
      <c r="E381" s="703"/>
      <c r="F381" s="703"/>
      <c r="G381" s="703"/>
      <c r="H381" s="703"/>
      <c r="I381" s="703"/>
      <c r="J381" s="240"/>
      <c r="K381" s="241"/>
      <c r="L381" s="241"/>
      <c r="M381" s="241"/>
      <c r="N381" s="241"/>
      <c r="O381" s="241"/>
      <c r="P381" s="263"/>
      <c r="Q381" s="235"/>
      <c r="R381" s="235"/>
      <c r="S381" s="235"/>
      <c r="T381" s="235"/>
      <c r="U381" s="235"/>
      <c r="V381" s="235"/>
      <c r="W381" s="235"/>
      <c r="X381" s="235"/>
      <c r="Y381" s="806"/>
      <c r="Z381" s="806"/>
      <c r="AA381" s="806"/>
      <c r="AB381" s="806"/>
      <c r="AC381" s="223"/>
      <c r="AD381" s="223"/>
      <c r="AE381" s="223"/>
      <c r="AF381" s="223"/>
      <c r="AG381" s="223"/>
      <c r="AH381" s="237"/>
      <c r="AI381" s="238"/>
      <c r="AJ381" s="238"/>
      <c r="AK381" s="238"/>
      <c r="AL381" s="209"/>
      <c r="AM381" s="210"/>
      <c r="AN381" s="210"/>
      <c r="AO381" s="211"/>
      <c r="AP381" s="212"/>
      <c r="AQ381" s="212"/>
      <c r="AR381" s="212"/>
      <c r="AS381" s="212"/>
      <c r="AT381" s="212"/>
      <c r="AU381" s="212"/>
      <c r="AV381" s="212"/>
      <c r="AW381" s="212"/>
      <c r="AX381" s="212"/>
    </row>
    <row r="382" spans="1:50" ht="30" hidden="1" customHeight="1" x14ac:dyDescent="0.15">
      <c r="A382" s="239">
        <v>3</v>
      </c>
      <c r="B382" s="239">
        <v>1</v>
      </c>
      <c r="C382" s="707"/>
      <c r="D382" s="703"/>
      <c r="E382" s="703"/>
      <c r="F382" s="703"/>
      <c r="G382" s="703"/>
      <c r="H382" s="703"/>
      <c r="I382" s="703"/>
      <c r="J382" s="240"/>
      <c r="K382" s="241"/>
      <c r="L382" s="241"/>
      <c r="M382" s="241"/>
      <c r="N382" s="241"/>
      <c r="O382" s="241"/>
      <c r="P382" s="263"/>
      <c r="Q382" s="235"/>
      <c r="R382" s="235"/>
      <c r="S382" s="235"/>
      <c r="T382" s="235"/>
      <c r="U382" s="235"/>
      <c r="V382" s="235"/>
      <c r="W382" s="235"/>
      <c r="X382" s="235"/>
      <c r="Y382" s="806"/>
      <c r="Z382" s="806"/>
      <c r="AA382" s="806"/>
      <c r="AB382" s="806"/>
      <c r="AC382" s="223"/>
      <c r="AD382" s="223"/>
      <c r="AE382" s="223"/>
      <c r="AF382" s="223"/>
      <c r="AG382" s="223"/>
      <c r="AH382" s="237"/>
      <c r="AI382" s="238"/>
      <c r="AJ382" s="238"/>
      <c r="AK382" s="238"/>
      <c r="AL382" s="209"/>
      <c r="AM382" s="210"/>
      <c r="AN382" s="210"/>
      <c r="AO382" s="211"/>
      <c r="AP382" s="212"/>
      <c r="AQ382" s="212"/>
      <c r="AR382" s="212"/>
      <c r="AS382" s="212"/>
      <c r="AT382" s="212"/>
      <c r="AU382" s="212"/>
      <c r="AV382" s="212"/>
      <c r="AW382" s="212"/>
      <c r="AX382" s="212"/>
    </row>
    <row r="383" spans="1:50" ht="30" hidden="1" customHeight="1" x14ac:dyDescent="0.15">
      <c r="A383" s="239">
        <v>4</v>
      </c>
      <c r="B383" s="239">
        <v>1</v>
      </c>
      <c r="C383" s="707"/>
      <c r="D383" s="703"/>
      <c r="E383" s="703"/>
      <c r="F383" s="703"/>
      <c r="G383" s="703"/>
      <c r="H383" s="703"/>
      <c r="I383" s="703"/>
      <c r="J383" s="240"/>
      <c r="K383" s="241"/>
      <c r="L383" s="241"/>
      <c r="M383" s="241"/>
      <c r="N383" s="241"/>
      <c r="O383" s="241"/>
      <c r="P383" s="263"/>
      <c r="Q383" s="235"/>
      <c r="R383" s="235"/>
      <c r="S383" s="235"/>
      <c r="T383" s="235"/>
      <c r="U383" s="235"/>
      <c r="V383" s="235"/>
      <c r="W383" s="235"/>
      <c r="X383" s="235"/>
      <c r="Y383" s="222"/>
      <c r="Z383" s="222"/>
      <c r="AA383" s="222"/>
      <c r="AB383" s="222"/>
      <c r="AC383" s="223"/>
      <c r="AD383" s="223"/>
      <c r="AE383" s="223"/>
      <c r="AF383" s="223"/>
      <c r="AG383" s="223"/>
      <c r="AH383" s="237"/>
      <c r="AI383" s="238"/>
      <c r="AJ383" s="238"/>
      <c r="AK383" s="238"/>
      <c r="AL383" s="209"/>
      <c r="AM383" s="210"/>
      <c r="AN383" s="210"/>
      <c r="AO383" s="211"/>
      <c r="AP383" s="212"/>
      <c r="AQ383" s="212"/>
      <c r="AR383" s="212"/>
      <c r="AS383" s="212"/>
      <c r="AT383" s="212"/>
      <c r="AU383" s="212"/>
      <c r="AV383" s="212"/>
      <c r="AW383" s="212"/>
      <c r="AX383" s="212"/>
    </row>
    <row r="384" spans="1:50" ht="30" hidden="1" customHeight="1" x14ac:dyDescent="0.15">
      <c r="A384" s="239">
        <v>5</v>
      </c>
      <c r="B384" s="239">
        <v>1</v>
      </c>
      <c r="C384" s="707"/>
      <c r="D384" s="703"/>
      <c r="E384" s="703"/>
      <c r="F384" s="703"/>
      <c r="G384" s="703"/>
      <c r="H384" s="703"/>
      <c r="I384" s="703"/>
      <c r="J384" s="240"/>
      <c r="K384" s="241"/>
      <c r="L384" s="241"/>
      <c r="M384" s="241"/>
      <c r="N384" s="241"/>
      <c r="O384" s="241"/>
      <c r="P384" s="263"/>
      <c r="Q384" s="235"/>
      <c r="R384" s="235"/>
      <c r="S384" s="235"/>
      <c r="T384" s="235"/>
      <c r="U384" s="235"/>
      <c r="V384" s="235"/>
      <c r="W384" s="235"/>
      <c r="X384" s="235"/>
      <c r="Y384" s="222"/>
      <c r="Z384" s="222"/>
      <c r="AA384" s="222"/>
      <c r="AB384" s="222"/>
      <c r="AC384" s="223"/>
      <c r="AD384" s="223"/>
      <c r="AE384" s="223"/>
      <c r="AF384" s="223"/>
      <c r="AG384" s="223"/>
      <c r="AH384" s="237"/>
      <c r="AI384" s="238"/>
      <c r="AJ384" s="238"/>
      <c r="AK384" s="238"/>
      <c r="AL384" s="209"/>
      <c r="AM384" s="210"/>
      <c r="AN384" s="210"/>
      <c r="AO384" s="211"/>
      <c r="AP384" s="212"/>
      <c r="AQ384" s="212"/>
      <c r="AR384" s="212"/>
      <c r="AS384" s="212"/>
      <c r="AT384" s="212"/>
      <c r="AU384" s="212"/>
      <c r="AV384" s="212"/>
      <c r="AW384" s="212"/>
      <c r="AX384" s="212"/>
    </row>
    <row r="385" spans="1:50" ht="30" hidden="1" customHeight="1" x14ac:dyDescent="0.15">
      <c r="A385" s="239">
        <v>6</v>
      </c>
      <c r="B385" s="239">
        <v>1</v>
      </c>
      <c r="C385" s="244"/>
      <c r="D385" s="245"/>
      <c r="E385" s="245"/>
      <c r="F385" s="245"/>
      <c r="G385" s="245"/>
      <c r="H385" s="245"/>
      <c r="I385" s="246"/>
      <c r="J385" s="266"/>
      <c r="K385" s="267"/>
      <c r="L385" s="267"/>
      <c r="M385" s="267"/>
      <c r="N385" s="267"/>
      <c r="O385" s="268"/>
      <c r="P385" s="269"/>
      <c r="Q385" s="270"/>
      <c r="R385" s="270"/>
      <c r="S385" s="270"/>
      <c r="T385" s="270"/>
      <c r="U385" s="270"/>
      <c r="V385" s="270"/>
      <c r="W385" s="270"/>
      <c r="X385" s="271"/>
      <c r="Y385" s="251"/>
      <c r="Z385" s="252"/>
      <c r="AA385" s="252"/>
      <c r="AB385" s="253"/>
      <c r="AC385" s="223"/>
      <c r="AD385" s="223"/>
      <c r="AE385" s="223"/>
      <c r="AF385" s="223"/>
      <c r="AG385" s="223"/>
      <c r="AH385" s="237"/>
      <c r="AI385" s="238"/>
      <c r="AJ385" s="238"/>
      <c r="AK385" s="238"/>
      <c r="AL385" s="209"/>
      <c r="AM385" s="210"/>
      <c r="AN385" s="210"/>
      <c r="AO385" s="211"/>
      <c r="AP385" s="212"/>
      <c r="AQ385" s="212"/>
      <c r="AR385" s="212"/>
      <c r="AS385" s="212"/>
      <c r="AT385" s="212"/>
      <c r="AU385" s="212"/>
      <c r="AV385" s="212"/>
      <c r="AW385" s="212"/>
      <c r="AX385" s="212"/>
    </row>
    <row r="386" spans="1:50" ht="30" hidden="1" customHeight="1" x14ac:dyDescent="0.15">
      <c r="A386" s="810">
        <v>7</v>
      </c>
      <c r="B386" s="811">
        <v>1</v>
      </c>
      <c r="C386" s="707"/>
      <c r="D386" s="703"/>
      <c r="E386" s="703"/>
      <c r="F386" s="703"/>
      <c r="G386" s="703"/>
      <c r="H386" s="703"/>
      <c r="I386" s="703"/>
      <c r="J386" s="261"/>
      <c r="K386" s="262"/>
      <c r="L386" s="262"/>
      <c r="M386" s="262"/>
      <c r="N386" s="262"/>
      <c r="O386" s="262"/>
      <c r="P386" s="218"/>
      <c r="Q386" s="218"/>
      <c r="R386" s="218"/>
      <c r="S386" s="218"/>
      <c r="T386" s="218"/>
      <c r="U386" s="218"/>
      <c r="V386" s="218"/>
      <c r="W386" s="218"/>
      <c r="X386" s="218"/>
      <c r="Y386" s="222"/>
      <c r="Z386" s="222"/>
      <c r="AA386" s="222"/>
      <c r="AB386" s="222"/>
      <c r="AC386" s="223"/>
      <c r="AD386" s="223"/>
      <c r="AE386" s="223"/>
      <c r="AF386" s="223"/>
      <c r="AG386" s="223"/>
      <c r="AH386" s="213"/>
      <c r="AI386" s="214"/>
      <c r="AJ386" s="214"/>
      <c r="AK386" s="215"/>
      <c r="AL386" s="209"/>
      <c r="AM386" s="210"/>
      <c r="AN386" s="210"/>
      <c r="AO386" s="211"/>
      <c r="AP386" s="802"/>
      <c r="AQ386" s="803"/>
      <c r="AR386" s="803"/>
      <c r="AS386" s="803"/>
      <c r="AT386" s="803"/>
      <c r="AU386" s="803"/>
      <c r="AV386" s="803"/>
      <c r="AW386" s="803"/>
      <c r="AX386" s="804"/>
    </row>
    <row r="387" spans="1:50" ht="30" hidden="1" customHeight="1" x14ac:dyDescent="0.15">
      <c r="A387" s="810">
        <v>8</v>
      </c>
      <c r="B387" s="811">
        <v>1</v>
      </c>
      <c r="C387" s="244"/>
      <c r="D387" s="245"/>
      <c r="E387" s="245"/>
      <c r="F387" s="245"/>
      <c r="G387" s="245"/>
      <c r="H387" s="245"/>
      <c r="I387" s="246"/>
      <c r="J387" s="266"/>
      <c r="K387" s="267"/>
      <c r="L387" s="267"/>
      <c r="M387" s="267"/>
      <c r="N387" s="267"/>
      <c r="O387" s="268"/>
      <c r="P387" s="772"/>
      <c r="Q387" s="773"/>
      <c r="R387" s="773"/>
      <c r="S387" s="773"/>
      <c r="T387" s="773"/>
      <c r="U387" s="773"/>
      <c r="V387" s="773"/>
      <c r="W387" s="773"/>
      <c r="X387" s="774"/>
      <c r="Y387" s="251"/>
      <c r="Z387" s="252"/>
      <c r="AA387" s="252"/>
      <c r="AB387" s="253"/>
      <c r="AC387" s="247"/>
      <c r="AD387" s="248"/>
      <c r="AE387" s="248"/>
      <c r="AF387" s="248"/>
      <c r="AG387" s="249"/>
      <c r="AH387" s="213"/>
      <c r="AI387" s="214"/>
      <c r="AJ387" s="214"/>
      <c r="AK387" s="215"/>
      <c r="AL387" s="209"/>
      <c r="AM387" s="210"/>
      <c r="AN387" s="210"/>
      <c r="AO387" s="211"/>
      <c r="AP387" s="802"/>
      <c r="AQ387" s="803"/>
      <c r="AR387" s="803"/>
      <c r="AS387" s="803"/>
      <c r="AT387" s="803"/>
      <c r="AU387" s="803"/>
      <c r="AV387" s="803"/>
      <c r="AW387" s="803"/>
      <c r="AX387" s="804"/>
    </row>
    <row r="388" spans="1:50" ht="30" hidden="1" customHeight="1" x14ac:dyDescent="0.15">
      <c r="A388" s="810">
        <v>9</v>
      </c>
      <c r="B388" s="811">
        <v>1</v>
      </c>
      <c r="C388" s="244"/>
      <c r="D388" s="245"/>
      <c r="E388" s="245"/>
      <c r="F388" s="245"/>
      <c r="G388" s="245"/>
      <c r="H388" s="245"/>
      <c r="I388" s="246"/>
      <c r="J388" s="266"/>
      <c r="K388" s="267"/>
      <c r="L388" s="267"/>
      <c r="M388" s="267"/>
      <c r="N388" s="267"/>
      <c r="O388" s="268"/>
      <c r="P388" s="269"/>
      <c r="Q388" s="270"/>
      <c r="R388" s="270"/>
      <c r="S388" s="270"/>
      <c r="T388" s="270"/>
      <c r="U388" s="270"/>
      <c r="V388" s="270"/>
      <c r="W388" s="270"/>
      <c r="X388" s="271"/>
      <c r="Y388" s="251"/>
      <c r="Z388" s="252"/>
      <c r="AA388" s="252"/>
      <c r="AB388" s="253"/>
      <c r="AC388" s="247"/>
      <c r="AD388" s="248"/>
      <c r="AE388" s="248"/>
      <c r="AF388" s="248"/>
      <c r="AG388" s="249"/>
      <c r="AH388" s="213"/>
      <c r="AI388" s="214"/>
      <c r="AJ388" s="214"/>
      <c r="AK388" s="215"/>
      <c r="AL388" s="209"/>
      <c r="AM388" s="210"/>
      <c r="AN388" s="210"/>
      <c r="AO388" s="211"/>
      <c r="AP388" s="802"/>
      <c r="AQ388" s="803"/>
      <c r="AR388" s="803"/>
      <c r="AS388" s="803"/>
      <c r="AT388" s="803"/>
      <c r="AU388" s="803"/>
      <c r="AV388" s="803"/>
      <c r="AW388" s="803"/>
      <c r="AX388" s="804"/>
    </row>
    <row r="389" spans="1:50" ht="30" hidden="1" customHeight="1" x14ac:dyDescent="0.15">
      <c r="A389" s="239">
        <v>10</v>
      </c>
      <c r="B389" s="239">
        <v>1</v>
      </c>
      <c r="C389" s="244"/>
      <c r="D389" s="245"/>
      <c r="E389" s="245"/>
      <c r="F389" s="245"/>
      <c r="G389" s="245"/>
      <c r="H389" s="245"/>
      <c r="I389" s="246"/>
      <c r="J389" s="240"/>
      <c r="K389" s="241"/>
      <c r="L389" s="241"/>
      <c r="M389" s="241"/>
      <c r="N389" s="241"/>
      <c r="O389" s="241"/>
      <c r="P389" s="263"/>
      <c r="Q389" s="235"/>
      <c r="R389" s="235"/>
      <c r="S389" s="235"/>
      <c r="T389" s="235"/>
      <c r="U389" s="235"/>
      <c r="V389" s="235"/>
      <c r="W389" s="235"/>
      <c r="X389" s="235"/>
      <c r="Y389" s="251"/>
      <c r="Z389" s="252"/>
      <c r="AA389" s="252"/>
      <c r="AB389" s="253"/>
      <c r="AC389" s="247"/>
      <c r="AD389" s="248"/>
      <c r="AE389" s="248"/>
      <c r="AF389" s="248"/>
      <c r="AG389" s="249"/>
      <c r="AH389" s="213"/>
      <c r="AI389" s="214"/>
      <c r="AJ389" s="214"/>
      <c r="AK389" s="215"/>
      <c r="AL389" s="209"/>
      <c r="AM389" s="210"/>
      <c r="AN389" s="210"/>
      <c r="AO389" s="211"/>
      <c r="AP389" s="212"/>
      <c r="AQ389" s="212"/>
      <c r="AR389" s="212"/>
      <c r="AS389" s="212"/>
      <c r="AT389" s="212"/>
      <c r="AU389" s="212"/>
      <c r="AV389" s="212"/>
      <c r="AW389" s="212"/>
      <c r="AX389" s="212"/>
    </row>
    <row r="390" spans="1:50" hidden="1" x14ac:dyDescent="0.15">
      <c r="A390" s="52"/>
      <c r="B390" s="52"/>
      <c r="C390" s="52"/>
      <c r="D390" s="52"/>
      <c r="E390" s="52"/>
      <c r="F390" s="52"/>
      <c r="G390" s="52"/>
      <c r="H390" s="60"/>
      <c r="I390" s="60"/>
      <c r="J390" s="60"/>
      <c r="K390" s="60"/>
      <c r="L390" s="60"/>
      <c r="M390" s="60"/>
      <c r="N390" s="60"/>
      <c r="O390" s="60"/>
      <c r="P390" s="61"/>
      <c r="Q390" s="61"/>
      <c r="R390" s="61"/>
      <c r="S390" s="61"/>
      <c r="T390" s="61"/>
      <c r="U390" s="61"/>
      <c r="V390" s="61"/>
      <c r="W390" s="61"/>
      <c r="X390" s="61"/>
      <c r="Y390" s="62"/>
      <c r="Z390" s="62"/>
      <c r="AA390" s="62"/>
      <c r="AB390" s="62"/>
      <c r="AC390" s="62"/>
      <c r="AD390" s="62"/>
      <c r="AE390" s="62"/>
      <c r="AF390" s="62"/>
      <c r="AG390" s="62"/>
      <c r="AH390" s="62"/>
      <c r="AI390" s="62"/>
      <c r="AJ390" s="62"/>
      <c r="AK390" s="62"/>
      <c r="AL390" s="62"/>
      <c r="AM390" s="62"/>
      <c r="AN390" s="62"/>
      <c r="AO390" s="62"/>
      <c r="AP390" s="61"/>
      <c r="AQ390" s="61"/>
      <c r="AR390" s="61"/>
      <c r="AS390" s="61"/>
      <c r="AT390" s="61"/>
      <c r="AU390" s="61"/>
      <c r="AV390" s="61"/>
      <c r="AW390" s="61"/>
      <c r="AX390" s="61"/>
    </row>
    <row r="391" spans="1:50" hidden="1" x14ac:dyDescent="0.15">
      <c r="A391" s="52"/>
      <c r="B391" s="53" t="s">
        <v>387</v>
      </c>
      <c r="C391" s="52"/>
      <c r="D391" s="52"/>
      <c r="E391" s="52"/>
      <c r="F391" s="52"/>
      <c r="G391" s="52"/>
      <c r="H391" s="60"/>
      <c r="I391" s="60"/>
      <c r="J391" s="60"/>
      <c r="K391" s="60"/>
      <c r="L391" s="60"/>
      <c r="M391" s="60"/>
      <c r="N391" s="60"/>
      <c r="O391" s="60"/>
      <c r="P391" s="61"/>
      <c r="Q391" s="61"/>
      <c r="R391" s="61"/>
      <c r="S391" s="61"/>
      <c r="T391" s="61"/>
      <c r="U391" s="61"/>
      <c r="V391" s="61"/>
      <c r="W391" s="61"/>
      <c r="X391" s="61"/>
      <c r="Y391" s="62"/>
      <c r="Z391" s="62"/>
      <c r="AA391" s="62"/>
      <c r="AB391" s="62"/>
      <c r="AC391" s="62"/>
      <c r="AD391" s="62"/>
      <c r="AE391" s="62"/>
      <c r="AF391" s="62"/>
      <c r="AG391" s="62"/>
      <c r="AH391" s="62"/>
      <c r="AI391" s="62"/>
      <c r="AJ391" s="62"/>
      <c r="AK391" s="62"/>
      <c r="AL391" s="62"/>
      <c r="AM391" s="62"/>
      <c r="AN391" s="62"/>
      <c r="AO391" s="62"/>
      <c r="AP391" s="61"/>
      <c r="AQ391" s="61"/>
      <c r="AR391" s="61"/>
      <c r="AS391" s="61"/>
      <c r="AT391" s="61"/>
      <c r="AU391" s="61"/>
      <c r="AV391" s="61"/>
      <c r="AW391" s="61"/>
      <c r="AX391" s="61"/>
    </row>
    <row r="392" spans="1:50" s="13" customFormat="1" ht="57.75" hidden="1" customHeight="1" x14ac:dyDescent="0.15">
      <c r="A392" s="264"/>
      <c r="B392" s="264"/>
      <c r="C392" s="264" t="s">
        <v>27</v>
      </c>
      <c r="D392" s="264"/>
      <c r="E392" s="264"/>
      <c r="F392" s="264"/>
      <c r="G392" s="264"/>
      <c r="H392" s="264"/>
      <c r="I392" s="264"/>
      <c r="J392" s="259" t="s">
        <v>335</v>
      </c>
      <c r="K392" s="259"/>
      <c r="L392" s="259"/>
      <c r="M392" s="259"/>
      <c r="N392" s="259"/>
      <c r="O392" s="259"/>
      <c r="P392" s="250" t="s">
        <v>28</v>
      </c>
      <c r="Q392" s="250"/>
      <c r="R392" s="250"/>
      <c r="S392" s="250"/>
      <c r="T392" s="250"/>
      <c r="U392" s="250"/>
      <c r="V392" s="250"/>
      <c r="W392" s="250"/>
      <c r="X392" s="250"/>
      <c r="Y392" s="250" t="s">
        <v>333</v>
      </c>
      <c r="Z392" s="264"/>
      <c r="AA392" s="264"/>
      <c r="AB392" s="264"/>
      <c r="AC392" s="259" t="s">
        <v>305</v>
      </c>
      <c r="AD392" s="259"/>
      <c r="AE392" s="259"/>
      <c r="AF392" s="259"/>
      <c r="AG392" s="259"/>
      <c r="AH392" s="250" t="s">
        <v>324</v>
      </c>
      <c r="AI392" s="264"/>
      <c r="AJ392" s="264"/>
      <c r="AK392" s="264"/>
      <c r="AL392" s="264" t="s">
        <v>21</v>
      </c>
      <c r="AM392" s="264"/>
      <c r="AN392" s="264"/>
      <c r="AO392" s="805"/>
      <c r="AP392" s="282" t="s">
        <v>336</v>
      </c>
      <c r="AQ392" s="282"/>
      <c r="AR392" s="282"/>
      <c r="AS392" s="282"/>
      <c r="AT392" s="282"/>
      <c r="AU392" s="282"/>
      <c r="AV392" s="282"/>
      <c r="AW392" s="282"/>
      <c r="AX392" s="282"/>
    </row>
    <row r="393" spans="1:50" ht="30" hidden="1" customHeight="1" x14ac:dyDescent="0.15">
      <c r="A393" s="239">
        <v>1</v>
      </c>
      <c r="B393" s="239">
        <v>1</v>
      </c>
      <c r="C393" s="707"/>
      <c r="D393" s="703"/>
      <c r="E393" s="703"/>
      <c r="F393" s="703"/>
      <c r="G393" s="703"/>
      <c r="H393" s="703"/>
      <c r="I393" s="703"/>
      <c r="J393" s="240"/>
      <c r="K393" s="241"/>
      <c r="L393" s="241"/>
      <c r="M393" s="241"/>
      <c r="N393" s="241"/>
      <c r="O393" s="241"/>
      <c r="P393" s="263"/>
      <c r="Q393" s="235"/>
      <c r="R393" s="235"/>
      <c r="S393" s="235"/>
      <c r="T393" s="235"/>
      <c r="U393" s="235"/>
      <c r="V393" s="235"/>
      <c r="W393" s="235"/>
      <c r="X393" s="235"/>
      <c r="Y393" s="806"/>
      <c r="Z393" s="806"/>
      <c r="AA393" s="806"/>
      <c r="AB393" s="806"/>
      <c r="AC393" s="223"/>
      <c r="AD393" s="223"/>
      <c r="AE393" s="223"/>
      <c r="AF393" s="223"/>
      <c r="AG393" s="223"/>
      <c r="AH393" s="237"/>
      <c r="AI393" s="238"/>
      <c r="AJ393" s="238"/>
      <c r="AK393" s="238"/>
      <c r="AL393" s="209"/>
      <c r="AM393" s="210"/>
      <c r="AN393" s="210"/>
      <c r="AO393" s="211"/>
      <c r="AP393" s="212"/>
      <c r="AQ393" s="212"/>
      <c r="AR393" s="212"/>
      <c r="AS393" s="212"/>
      <c r="AT393" s="212"/>
      <c r="AU393" s="212"/>
      <c r="AV393" s="212"/>
      <c r="AW393" s="212"/>
      <c r="AX393" s="212"/>
    </row>
    <row r="394" spans="1:50" ht="30" hidden="1" customHeight="1" x14ac:dyDescent="0.15">
      <c r="A394" s="239">
        <v>2</v>
      </c>
      <c r="B394" s="239">
        <v>1</v>
      </c>
      <c r="C394" s="707"/>
      <c r="D394" s="703"/>
      <c r="E394" s="703"/>
      <c r="F394" s="703"/>
      <c r="G394" s="703"/>
      <c r="H394" s="703"/>
      <c r="I394" s="703"/>
      <c r="J394" s="240"/>
      <c r="K394" s="241"/>
      <c r="L394" s="241"/>
      <c r="M394" s="241"/>
      <c r="N394" s="241"/>
      <c r="O394" s="241"/>
      <c r="P394" s="263"/>
      <c r="Q394" s="235"/>
      <c r="R394" s="235"/>
      <c r="S394" s="235"/>
      <c r="T394" s="235"/>
      <c r="U394" s="235"/>
      <c r="V394" s="235"/>
      <c r="W394" s="235"/>
      <c r="X394" s="235"/>
      <c r="Y394" s="806"/>
      <c r="Z394" s="806"/>
      <c r="AA394" s="806"/>
      <c r="AB394" s="806"/>
      <c r="AC394" s="223"/>
      <c r="AD394" s="223"/>
      <c r="AE394" s="223"/>
      <c r="AF394" s="223"/>
      <c r="AG394" s="223"/>
      <c r="AH394" s="237"/>
      <c r="AI394" s="238"/>
      <c r="AJ394" s="238"/>
      <c r="AK394" s="238"/>
      <c r="AL394" s="209"/>
      <c r="AM394" s="210"/>
      <c r="AN394" s="210"/>
      <c r="AO394" s="211"/>
      <c r="AP394" s="212"/>
      <c r="AQ394" s="212"/>
      <c r="AR394" s="212"/>
      <c r="AS394" s="212"/>
      <c r="AT394" s="212"/>
      <c r="AU394" s="212"/>
      <c r="AV394" s="212"/>
      <c r="AW394" s="212"/>
      <c r="AX394" s="212"/>
    </row>
    <row r="395" spans="1:50" ht="30" hidden="1" customHeight="1" x14ac:dyDescent="0.15">
      <c r="A395" s="239">
        <v>3</v>
      </c>
      <c r="B395" s="239">
        <v>1</v>
      </c>
      <c r="C395" s="707"/>
      <c r="D395" s="703"/>
      <c r="E395" s="703"/>
      <c r="F395" s="703"/>
      <c r="G395" s="703"/>
      <c r="H395" s="703"/>
      <c r="I395" s="703"/>
      <c r="J395" s="240"/>
      <c r="K395" s="241"/>
      <c r="L395" s="241"/>
      <c r="M395" s="241"/>
      <c r="N395" s="241"/>
      <c r="O395" s="241"/>
      <c r="P395" s="263"/>
      <c r="Q395" s="235"/>
      <c r="R395" s="235"/>
      <c r="S395" s="235"/>
      <c r="T395" s="235"/>
      <c r="U395" s="235"/>
      <c r="V395" s="235"/>
      <c r="W395" s="235"/>
      <c r="X395" s="235"/>
      <c r="Y395" s="806"/>
      <c r="Z395" s="806"/>
      <c r="AA395" s="806"/>
      <c r="AB395" s="806"/>
      <c r="AC395" s="223"/>
      <c r="AD395" s="223"/>
      <c r="AE395" s="223"/>
      <c r="AF395" s="223"/>
      <c r="AG395" s="223"/>
      <c r="AH395" s="237"/>
      <c r="AI395" s="238"/>
      <c r="AJ395" s="238"/>
      <c r="AK395" s="238"/>
      <c r="AL395" s="209"/>
      <c r="AM395" s="210"/>
      <c r="AN395" s="210"/>
      <c r="AO395" s="211"/>
      <c r="AP395" s="212"/>
      <c r="AQ395" s="212"/>
      <c r="AR395" s="212"/>
      <c r="AS395" s="212"/>
      <c r="AT395" s="212"/>
      <c r="AU395" s="212"/>
      <c r="AV395" s="212"/>
      <c r="AW395" s="212"/>
      <c r="AX395" s="212"/>
    </row>
    <row r="396" spans="1:50" ht="30" hidden="1" customHeight="1" x14ac:dyDescent="0.15">
      <c r="A396" s="239">
        <v>4</v>
      </c>
      <c r="B396" s="239">
        <v>1</v>
      </c>
      <c r="C396" s="707"/>
      <c r="D396" s="703"/>
      <c r="E396" s="703"/>
      <c r="F396" s="703"/>
      <c r="G396" s="703"/>
      <c r="H396" s="703"/>
      <c r="I396" s="703"/>
      <c r="J396" s="240"/>
      <c r="K396" s="241"/>
      <c r="L396" s="241"/>
      <c r="M396" s="241"/>
      <c r="N396" s="241"/>
      <c r="O396" s="241"/>
      <c r="P396" s="263"/>
      <c r="Q396" s="235"/>
      <c r="R396" s="235"/>
      <c r="S396" s="235"/>
      <c r="T396" s="235"/>
      <c r="U396" s="235"/>
      <c r="V396" s="235"/>
      <c r="W396" s="235"/>
      <c r="X396" s="235"/>
      <c r="Y396" s="222"/>
      <c r="Z396" s="222"/>
      <c r="AA396" s="222"/>
      <c r="AB396" s="222"/>
      <c r="AC396" s="223"/>
      <c r="AD396" s="223"/>
      <c r="AE396" s="223"/>
      <c r="AF396" s="223"/>
      <c r="AG396" s="223"/>
      <c r="AH396" s="237"/>
      <c r="AI396" s="238"/>
      <c r="AJ396" s="238"/>
      <c r="AK396" s="238"/>
      <c r="AL396" s="209"/>
      <c r="AM396" s="210"/>
      <c r="AN396" s="210"/>
      <c r="AO396" s="211"/>
      <c r="AP396" s="212"/>
      <c r="AQ396" s="212"/>
      <c r="AR396" s="212"/>
      <c r="AS396" s="212"/>
      <c r="AT396" s="212"/>
      <c r="AU396" s="212"/>
      <c r="AV396" s="212"/>
      <c r="AW396" s="212"/>
      <c r="AX396" s="212"/>
    </row>
    <row r="397" spans="1:50" ht="30" hidden="1" customHeight="1" x14ac:dyDescent="0.15">
      <c r="A397" s="239">
        <v>5</v>
      </c>
      <c r="B397" s="239">
        <v>1</v>
      </c>
      <c r="C397" s="707"/>
      <c r="D397" s="703"/>
      <c r="E397" s="703"/>
      <c r="F397" s="703"/>
      <c r="G397" s="703"/>
      <c r="H397" s="703"/>
      <c r="I397" s="703"/>
      <c r="J397" s="240"/>
      <c r="K397" s="241"/>
      <c r="L397" s="241"/>
      <c r="M397" s="241"/>
      <c r="N397" s="241"/>
      <c r="O397" s="241"/>
      <c r="P397" s="263"/>
      <c r="Q397" s="235"/>
      <c r="R397" s="235"/>
      <c r="S397" s="235"/>
      <c r="T397" s="235"/>
      <c r="U397" s="235"/>
      <c r="V397" s="235"/>
      <c r="W397" s="235"/>
      <c r="X397" s="235"/>
      <c r="Y397" s="222"/>
      <c r="Z397" s="222"/>
      <c r="AA397" s="222"/>
      <c r="AB397" s="222"/>
      <c r="AC397" s="223"/>
      <c r="AD397" s="223"/>
      <c r="AE397" s="223"/>
      <c r="AF397" s="223"/>
      <c r="AG397" s="223"/>
      <c r="AH397" s="237"/>
      <c r="AI397" s="238"/>
      <c r="AJ397" s="238"/>
      <c r="AK397" s="238"/>
      <c r="AL397" s="209"/>
      <c r="AM397" s="210"/>
      <c r="AN397" s="210"/>
      <c r="AO397" s="211"/>
      <c r="AP397" s="212"/>
      <c r="AQ397" s="212"/>
      <c r="AR397" s="212"/>
      <c r="AS397" s="212"/>
      <c r="AT397" s="212"/>
      <c r="AU397" s="212"/>
      <c r="AV397" s="212"/>
      <c r="AW397" s="212"/>
      <c r="AX397" s="212"/>
    </row>
    <row r="398" spans="1:50" ht="30" hidden="1" customHeight="1" x14ac:dyDescent="0.15">
      <c r="A398" s="239">
        <v>6</v>
      </c>
      <c r="B398" s="239">
        <v>1</v>
      </c>
      <c r="C398" s="244"/>
      <c r="D398" s="245"/>
      <c r="E398" s="245"/>
      <c r="F398" s="245"/>
      <c r="G398" s="245"/>
      <c r="H398" s="245"/>
      <c r="I398" s="246"/>
      <c r="J398" s="266"/>
      <c r="K398" s="267"/>
      <c r="L398" s="267"/>
      <c r="M398" s="267"/>
      <c r="N398" s="267"/>
      <c r="O398" s="268"/>
      <c r="P398" s="269"/>
      <c r="Q398" s="270"/>
      <c r="R398" s="270"/>
      <c r="S398" s="270"/>
      <c r="T398" s="270"/>
      <c r="U398" s="270"/>
      <c r="V398" s="270"/>
      <c r="W398" s="270"/>
      <c r="X398" s="271"/>
      <c r="Y398" s="251"/>
      <c r="Z398" s="252"/>
      <c r="AA398" s="252"/>
      <c r="AB398" s="253"/>
      <c r="AC398" s="223"/>
      <c r="AD398" s="223"/>
      <c r="AE398" s="223"/>
      <c r="AF398" s="223"/>
      <c r="AG398" s="223"/>
      <c r="AH398" s="237"/>
      <c r="AI398" s="238"/>
      <c r="AJ398" s="238"/>
      <c r="AK398" s="238"/>
      <c r="AL398" s="209"/>
      <c r="AM398" s="210"/>
      <c r="AN398" s="210"/>
      <c r="AO398" s="211"/>
      <c r="AP398" s="212"/>
      <c r="AQ398" s="212"/>
      <c r="AR398" s="212"/>
      <c r="AS398" s="212"/>
      <c r="AT398" s="212"/>
      <c r="AU398" s="212"/>
      <c r="AV398" s="212"/>
      <c r="AW398" s="212"/>
      <c r="AX398" s="212"/>
    </row>
    <row r="399" spans="1:50" ht="30" hidden="1" customHeight="1" x14ac:dyDescent="0.15">
      <c r="A399" s="810">
        <v>7</v>
      </c>
      <c r="B399" s="811">
        <v>1</v>
      </c>
      <c r="C399" s="707"/>
      <c r="D399" s="703"/>
      <c r="E399" s="703"/>
      <c r="F399" s="703"/>
      <c r="G399" s="703"/>
      <c r="H399" s="703"/>
      <c r="I399" s="703"/>
      <c r="J399" s="261"/>
      <c r="K399" s="262"/>
      <c r="L399" s="262"/>
      <c r="M399" s="262"/>
      <c r="N399" s="262"/>
      <c r="O399" s="262"/>
      <c r="P399" s="218"/>
      <c r="Q399" s="218"/>
      <c r="R399" s="218"/>
      <c r="S399" s="218"/>
      <c r="T399" s="218"/>
      <c r="U399" s="218"/>
      <c r="V399" s="218"/>
      <c r="W399" s="218"/>
      <c r="X399" s="218"/>
      <c r="Y399" s="222"/>
      <c r="Z399" s="222"/>
      <c r="AA399" s="222"/>
      <c r="AB399" s="222"/>
      <c r="AC399" s="223"/>
      <c r="AD399" s="223"/>
      <c r="AE399" s="223"/>
      <c r="AF399" s="223"/>
      <c r="AG399" s="223"/>
      <c r="AH399" s="213"/>
      <c r="AI399" s="214"/>
      <c r="AJ399" s="214"/>
      <c r="AK399" s="215"/>
      <c r="AL399" s="209"/>
      <c r="AM399" s="210"/>
      <c r="AN399" s="210"/>
      <c r="AO399" s="211"/>
      <c r="AP399" s="802"/>
      <c r="AQ399" s="803"/>
      <c r="AR399" s="803"/>
      <c r="AS399" s="803"/>
      <c r="AT399" s="803"/>
      <c r="AU399" s="803"/>
      <c r="AV399" s="803"/>
      <c r="AW399" s="803"/>
      <c r="AX399" s="804"/>
    </row>
    <row r="400" spans="1:50" ht="30" hidden="1" customHeight="1" x14ac:dyDescent="0.15">
      <c r="A400" s="810">
        <v>8</v>
      </c>
      <c r="B400" s="811">
        <v>1</v>
      </c>
      <c r="C400" s="244"/>
      <c r="D400" s="245"/>
      <c r="E400" s="245"/>
      <c r="F400" s="245"/>
      <c r="G400" s="245"/>
      <c r="H400" s="245"/>
      <c r="I400" s="246"/>
      <c r="J400" s="266"/>
      <c r="K400" s="267"/>
      <c r="L400" s="267"/>
      <c r="M400" s="267"/>
      <c r="N400" s="267"/>
      <c r="O400" s="268"/>
      <c r="P400" s="772"/>
      <c r="Q400" s="773"/>
      <c r="R400" s="773"/>
      <c r="S400" s="773"/>
      <c r="T400" s="773"/>
      <c r="U400" s="773"/>
      <c r="V400" s="773"/>
      <c r="W400" s="773"/>
      <c r="X400" s="774"/>
      <c r="Y400" s="251"/>
      <c r="Z400" s="252"/>
      <c r="AA400" s="252"/>
      <c r="AB400" s="253"/>
      <c r="AC400" s="247"/>
      <c r="AD400" s="248"/>
      <c r="AE400" s="248"/>
      <c r="AF400" s="248"/>
      <c r="AG400" s="249"/>
      <c r="AH400" s="213"/>
      <c r="AI400" s="214"/>
      <c r="AJ400" s="214"/>
      <c r="AK400" s="215"/>
      <c r="AL400" s="209"/>
      <c r="AM400" s="210"/>
      <c r="AN400" s="210"/>
      <c r="AO400" s="211"/>
      <c r="AP400" s="802"/>
      <c r="AQ400" s="803"/>
      <c r="AR400" s="803"/>
      <c r="AS400" s="803"/>
      <c r="AT400" s="803"/>
      <c r="AU400" s="803"/>
      <c r="AV400" s="803"/>
      <c r="AW400" s="803"/>
      <c r="AX400" s="804"/>
    </row>
    <row r="401" spans="1:50" ht="30" hidden="1" customHeight="1" x14ac:dyDescent="0.15">
      <c r="A401" s="810">
        <v>9</v>
      </c>
      <c r="B401" s="811">
        <v>1</v>
      </c>
      <c r="C401" s="244"/>
      <c r="D401" s="245"/>
      <c r="E401" s="245"/>
      <c r="F401" s="245"/>
      <c r="G401" s="245"/>
      <c r="H401" s="245"/>
      <c r="I401" s="246"/>
      <c r="J401" s="266"/>
      <c r="K401" s="267"/>
      <c r="L401" s="267"/>
      <c r="M401" s="267"/>
      <c r="N401" s="267"/>
      <c r="O401" s="268"/>
      <c r="P401" s="269"/>
      <c r="Q401" s="270"/>
      <c r="R401" s="270"/>
      <c r="S401" s="270"/>
      <c r="T401" s="270"/>
      <c r="U401" s="270"/>
      <c r="V401" s="270"/>
      <c r="W401" s="270"/>
      <c r="X401" s="271"/>
      <c r="Y401" s="251"/>
      <c r="Z401" s="252"/>
      <c r="AA401" s="252"/>
      <c r="AB401" s="253"/>
      <c r="AC401" s="247"/>
      <c r="AD401" s="248"/>
      <c r="AE401" s="248"/>
      <c r="AF401" s="248"/>
      <c r="AG401" s="249"/>
      <c r="AH401" s="213"/>
      <c r="AI401" s="214"/>
      <c r="AJ401" s="214"/>
      <c r="AK401" s="215"/>
      <c r="AL401" s="209"/>
      <c r="AM401" s="210"/>
      <c r="AN401" s="210"/>
      <c r="AO401" s="211"/>
      <c r="AP401" s="802"/>
      <c r="AQ401" s="803"/>
      <c r="AR401" s="803"/>
      <c r="AS401" s="803"/>
      <c r="AT401" s="803"/>
      <c r="AU401" s="803"/>
      <c r="AV401" s="803"/>
      <c r="AW401" s="803"/>
      <c r="AX401" s="804"/>
    </row>
    <row r="402" spans="1:50" ht="30" hidden="1" customHeight="1" x14ac:dyDescent="0.15">
      <c r="A402" s="239">
        <v>10</v>
      </c>
      <c r="B402" s="239">
        <v>1</v>
      </c>
      <c r="C402" s="244"/>
      <c r="D402" s="245"/>
      <c r="E402" s="245"/>
      <c r="F402" s="245"/>
      <c r="G402" s="245"/>
      <c r="H402" s="245"/>
      <c r="I402" s="246"/>
      <c r="J402" s="240"/>
      <c r="K402" s="241"/>
      <c r="L402" s="241"/>
      <c r="M402" s="241"/>
      <c r="N402" s="241"/>
      <c r="O402" s="241"/>
      <c r="P402" s="263"/>
      <c r="Q402" s="235"/>
      <c r="R402" s="235"/>
      <c r="S402" s="235"/>
      <c r="T402" s="235"/>
      <c r="U402" s="235"/>
      <c r="V402" s="235"/>
      <c r="W402" s="235"/>
      <c r="X402" s="235"/>
      <c r="Y402" s="251"/>
      <c r="Z402" s="252"/>
      <c r="AA402" s="252"/>
      <c r="AB402" s="253"/>
      <c r="AC402" s="247"/>
      <c r="AD402" s="248"/>
      <c r="AE402" s="248"/>
      <c r="AF402" s="248"/>
      <c r="AG402" s="249"/>
      <c r="AH402" s="213"/>
      <c r="AI402" s="214"/>
      <c r="AJ402" s="214"/>
      <c r="AK402" s="215"/>
      <c r="AL402" s="209"/>
      <c r="AM402" s="210"/>
      <c r="AN402" s="210"/>
      <c r="AO402" s="211"/>
      <c r="AP402" s="212"/>
      <c r="AQ402" s="212"/>
      <c r="AR402" s="212"/>
      <c r="AS402" s="212"/>
      <c r="AT402" s="212"/>
      <c r="AU402" s="212"/>
      <c r="AV402" s="212"/>
      <c r="AW402" s="212"/>
      <c r="AX402" s="212"/>
    </row>
    <row r="403" spans="1:50" hidden="1" x14ac:dyDescent="0.15">
      <c r="A403" s="52"/>
      <c r="B403" s="52"/>
      <c r="C403" s="52"/>
      <c r="D403" s="52"/>
      <c r="E403" s="52"/>
      <c r="F403" s="52"/>
      <c r="G403" s="52"/>
      <c r="H403" s="52"/>
      <c r="I403" s="60"/>
      <c r="J403" s="60"/>
      <c r="K403" s="60"/>
      <c r="L403" s="60"/>
      <c r="M403" s="60"/>
      <c r="N403" s="60"/>
      <c r="O403" s="60"/>
      <c r="P403" s="61"/>
      <c r="Q403" s="61"/>
      <c r="R403" s="61"/>
      <c r="S403" s="61"/>
      <c r="T403" s="61"/>
      <c r="U403" s="61"/>
      <c r="V403" s="61"/>
      <c r="W403" s="61"/>
      <c r="X403" s="61"/>
      <c r="Y403" s="62"/>
      <c r="Z403" s="62"/>
      <c r="AA403" s="62"/>
      <c r="AB403" s="62"/>
      <c r="AC403" s="62"/>
      <c r="AD403" s="62"/>
      <c r="AE403" s="62"/>
      <c r="AF403" s="62"/>
      <c r="AG403" s="62"/>
      <c r="AH403" s="62"/>
      <c r="AI403" s="62"/>
      <c r="AJ403" s="62"/>
      <c r="AK403" s="62"/>
      <c r="AL403" s="62"/>
      <c r="AM403" s="62"/>
      <c r="AN403" s="62"/>
      <c r="AO403" s="62"/>
      <c r="AP403" s="61"/>
      <c r="AQ403" s="61"/>
      <c r="AR403" s="61"/>
      <c r="AS403" s="61"/>
      <c r="AT403" s="61"/>
      <c r="AU403" s="61"/>
      <c r="AV403" s="61"/>
      <c r="AW403" s="61"/>
      <c r="AX403" s="61"/>
    </row>
    <row r="404" spans="1:50" hidden="1" x14ac:dyDescent="0.15">
      <c r="A404" s="52"/>
      <c r="B404" s="53" t="s">
        <v>388</v>
      </c>
      <c r="C404" s="52"/>
      <c r="D404" s="52"/>
      <c r="E404" s="52"/>
      <c r="F404" s="52"/>
      <c r="G404" s="52"/>
      <c r="H404" s="52"/>
      <c r="I404" s="60"/>
      <c r="J404" s="60"/>
      <c r="K404" s="60"/>
      <c r="L404" s="60"/>
      <c r="M404" s="60"/>
      <c r="N404" s="60"/>
      <c r="O404" s="60"/>
      <c r="P404" s="61"/>
      <c r="Q404" s="61"/>
      <c r="R404" s="61"/>
      <c r="S404" s="61"/>
      <c r="T404" s="61"/>
      <c r="U404" s="61"/>
      <c r="V404" s="61"/>
      <c r="W404" s="61"/>
      <c r="X404" s="61"/>
      <c r="Y404" s="62"/>
      <c r="Z404" s="62"/>
      <c r="AA404" s="62"/>
      <c r="AB404" s="62"/>
      <c r="AC404" s="62"/>
      <c r="AD404" s="62"/>
      <c r="AE404" s="62"/>
      <c r="AF404" s="62"/>
      <c r="AG404" s="62"/>
      <c r="AH404" s="62"/>
      <c r="AI404" s="62"/>
      <c r="AJ404" s="62"/>
      <c r="AK404" s="62"/>
      <c r="AL404" s="62"/>
      <c r="AM404" s="62"/>
      <c r="AN404" s="62"/>
      <c r="AO404" s="62"/>
      <c r="AP404" s="61"/>
      <c r="AQ404" s="61"/>
      <c r="AR404" s="61"/>
      <c r="AS404" s="61"/>
      <c r="AT404" s="61"/>
      <c r="AU404" s="61"/>
      <c r="AV404" s="61"/>
      <c r="AW404" s="61"/>
      <c r="AX404" s="61"/>
    </row>
    <row r="405" spans="1:50" s="13" customFormat="1" ht="57.75" hidden="1" customHeight="1" x14ac:dyDescent="0.15">
      <c r="A405" s="264"/>
      <c r="B405" s="264"/>
      <c r="C405" s="264" t="s">
        <v>27</v>
      </c>
      <c r="D405" s="264"/>
      <c r="E405" s="264"/>
      <c r="F405" s="264"/>
      <c r="G405" s="264"/>
      <c r="H405" s="264"/>
      <c r="I405" s="264"/>
      <c r="J405" s="259" t="s">
        <v>335</v>
      </c>
      <c r="K405" s="259"/>
      <c r="L405" s="259"/>
      <c r="M405" s="259"/>
      <c r="N405" s="259"/>
      <c r="O405" s="259"/>
      <c r="P405" s="250" t="s">
        <v>28</v>
      </c>
      <c r="Q405" s="250"/>
      <c r="R405" s="250"/>
      <c r="S405" s="250"/>
      <c r="T405" s="250"/>
      <c r="U405" s="250"/>
      <c r="V405" s="250"/>
      <c r="W405" s="250"/>
      <c r="X405" s="250"/>
      <c r="Y405" s="250" t="s">
        <v>333</v>
      </c>
      <c r="Z405" s="264"/>
      <c r="AA405" s="264"/>
      <c r="AB405" s="264"/>
      <c r="AC405" s="259" t="s">
        <v>305</v>
      </c>
      <c r="AD405" s="259"/>
      <c r="AE405" s="259"/>
      <c r="AF405" s="259"/>
      <c r="AG405" s="259"/>
      <c r="AH405" s="250" t="s">
        <v>324</v>
      </c>
      <c r="AI405" s="264"/>
      <c r="AJ405" s="264"/>
      <c r="AK405" s="264"/>
      <c r="AL405" s="264" t="s">
        <v>21</v>
      </c>
      <c r="AM405" s="264"/>
      <c r="AN405" s="264"/>
      <c r="AO405" s="805"/>
      <c r="AP405" s="282" t="s">
        <v>336</v>
      </c>
      <c r="AQ405" s="282"/>
      <c r="AR405" s="282"/>
      <c r="AS405" s="282"/>
      <c r="AT405" s="282"/>
      <c r="AU405" s="282"/>
      <c r="AV405" s="282"/>
      <c r="AW405" s="282"/>
      <c r="AX405" s="282"/>
    </row>
    <row r="406" spans="1:50" ht="30" hidden="1" customHeight="1" x14ac:dyDescent="0.15">
      <c r="A406" s="239">
        <v>1</v>
      </c>
      <c r="B406" s="239">
        <v>1</v>
      </c>
      <c r="C406" s="242"/>
      <c r="D406" s="243"/>
      <c r="E406" s="243"/>
      <c r="F406" s="243"/>
      <c r="G406" s="243"/>
      <c r="H406" s="243"/>
      <c r="I406" s="243"/>
      <c r="J406" s="261"/>
      <c r="K406" s="262"/>
      <c r="L406" s="262"/>
      <c r="M406" s="262"/>
      <c r="N406" s="262"/>
      <c r="O406" s="262"/>
      <c r="P406" s="263"/>
      <c r="Q406" s="235"/>
      <c r="R406" s="235"/>
      <c r="S406" s="235"/>
      <c r="T406" s="235"/>
      <c r="U406" s="235"/>
      <c r="V406" s="235"/>
      <c r="W406" s="235"/>
      <c r="X406" s="235"/>
      <c r="Y406" s="251"/>
      <c r="Z406" s="252"/>
      <c r="AA406" s="252"/>
      <c r="AB406" s="253"/>
      <c r="AC406" s="223"/>
      <c r="AD406" s="223"/>
      <c r="AE406" s="223"/>
      <c r="AF406" s="223"/>
      <c r="AG406" s="223"/>
      <c r="AH406" s="237"/>
      <c r="AI406" s="238"/>
      <c r="AJ406" s="238"/>
      <c r="AK406" s="238"/>
      <c r="AL406" s="209"/>
      <c r="AM406" s="210"/>
      <c r="AN406" s="210"/>
      <c r="AO406" s="211"/>
      <c r="AP406" s="212"/>
      <c r="AQ406" s="212"/>
      <c r="AR406" s="212"/>
      <c r="AS406" s="212"/>
      <c r="AT406" s="212"/>
      <c r="AU406" s="212"/>
      <c r="AV406" s="212"/>
      <c r="AW406" s="212"/>
      <c r="AX406" s="212"/>
    </row>
    <row r="407" spans="1:50" ht="30" hidden="1" customHeight="1" x14ac:dyDescent="0.15">
      <c r="A407" s="239">
        <v>2</v>
      </c>
      <c r="B407" s="239">
        <v>1</v>
      </c>
      <c r="C407" s="242"/>
      <c r="D407" s="243"/>
      <c r="E407" s="243"/>
      <c r="F407" s="243"/>
      <c r="G407" s="243"/>
      <c r="H407" s="243"/>
      <c r="I407" s="243"/>
      <c r="J407" s="261"/>
      <c r="K407" s="262"/>
      <c r="L407" s="262"/>
      <c r="M407" s="262"/>
      <c r="N407" s="262"/>
      <c r="O407" s="262"/>
      <c r="P407" s="263"/>
      <c r="Q407" s="235"/>
      <c r="R407" s="235"/>
      <c r="S407" s="235"/>
      <c r="T407" s="235"/>
      <c r="U407" s="235"/>
      <c r="V407" s="235"/>
      <c r="W407" s="235"/>
      <c r="X407" s="235"/>
      <c r="Y407" s="251"/>
      <c r="Z407" s="252"/>
      <c r="AA407" s="252"/>
      <c r="AB407" s="253"/>
      <c r="AC407" s="223"/>
      <c r="AD407" s="223"/>
      <c r="AE407" s="223"/>
      <c r="AF407" s="223"/>
      <c r="AG407" s="223"/>
      <c r="AH407" s="237"/>
      <c r="AI407" s="238"/>
      <c r="AJ407" s="238"/>
      <c r="AK407" s="238"/>
      <c r="AL407" s="209"/>
      <c r="AM407" s="210"/>
      <c r="AN407" s="210"/>
      <c r="AO407" s="211"/>
      <c r="AP407" s="212"/>
      <c r="AQ407" s="212"/>
      <c r="AR407" s="212"/>
      <c r="AS407" s="212"/>
      <c r="AT407" s="212"/>
      <c r="AU407" s="212"/>
      <c r="AV407" s="212"/>
      <c r="AW407" s="212"/>
      <c r="AX407" s="212"/>
    </row>
    <row r="408" spans="1:50" ht="30" hidden="1" customHeight="1" x14ac:dyDescent="0.15">
      <c r="A408" s="239">
        <v>3</v>
      </c>
      <c r="B408" s="239">
        <v>1</v>
      </c>
      <c r="C408" s="242"/>
      <c r="D408" s="243"/>
      <c r="E408" s="243"/>
      <c r="F408" s="243"/>
      <c r="G408" s="243"/>
      <c r="H408" s="243"/>
      <c r="I408" s="243"/>
      <c r="J408" s="261"/>
      <c r="K408" s="262"/>
      <c r="L408" s="262"/>
      <c r="M408" s="262"/>
      <c r="N408" s="262"/>
      <c r="O408" s="262"/>
      <c r="P408" s="263"/>
      <c r="Q408" s="235"/>
      <c r="R408" s="235"/>
      <c r="S408" s="235"/>
      <c r="T408" s="235"/>
      <c r="U408" s="235"/>
      <c r="V408" s="235"/>
      <c r="W408" s="235"/>
      <c r="X408" s="235"/>
      <c r="Y408" s="251"/>
      <c r="Z408" s="252"/>
      <c r="AA408" s="252"/>
      <c r="AB408" s="253"/>
      <c r="AC408" s="223"/>
      <c r="AD408" s="223"/>
      <c r="AE408" s="223"/>
      <c r="AF408" s="223"/>
      <c r="AG408" s="223"/>
      <c r="AH408" s="237"/>
      <c r="AI408" s="238"/>
      <c r="AJ408" s="238"/>
      <c r="AK408" s="238"/>
      <c r="AL408" s="209"/>
      <c r="AM408" s="210"/>
      <c r="AN408" s="210"/>
      <c r="AO408" s="211"/>
      <c r="AP408" s="212"/>
      <c r="AQ408" s="212"/>
      <c r="AR408" s="212"/>
      <c r="AS408" s="212"/>
      <c r="AT408" s="212"/>
      <c r="AU408" s="212"/>
      <c r="AV408" s="212"/>
      <c r="AW408" s="212"/>
      <c r="AX408" s="212"/>
    </row>
    <row r="409" spans="1:50" ht="30" hidden="1" customHeight="1" x14ac:dyDescent="0.15">
      <c r="A409" s="239">
        <v>4</v>
      </c>
      <c r="B409" s="239">
        <v>1</v>
      </c>
      <c r="C409" s="242"/>
      <c r="D409" s="243"/>
      <c r="E409" s="243"/>
      <c r="F409" s="243"/>
      <c r="G409" s="243"/>
      <c r="H409" s="243"/>
      <c r="I409" s="243"/>
      <c r="J409" s="261"/>
      <c r="K409" s="262"/>
      <c r="L409" s="262"/>
      <c r="M409" s="262"/>
      <c r="N409" s="262"/>
      <c r="O409" s="262"/>
      <c r="P409" s="263"/>
      <c r="Q409" s="235"/>
      <c r="R409" s="235"/>
      <c r="S409" s="235"/>
      <c r="T409" s="235"/>
      <c r="U409" s="235"/>
      <c r="V409" s="235"/>
      <c r="W409" s="235"/>
      <c r="X409" s="235"/>
      <c r="Y409" s="251"/>
      <c r="Z409" s="252"/>
      <c r="AA409" s="252"/>
      <c r="AB409" s="253"/>
      <c r="AC409" s="223"/>
      <c r="AD409" s="223"/>
      <c r="AE409" s="223"/>
      <c r="AF409" s="223"/>
      <c r="AG409" s="223"/>
      <c r="AH409" s="237"/>
      <c r="AI409" s="238"/>
      <c r="AJ409" s="238"/>
      <c r="AK409" s="238"/>
      <c r="AL409" s="209"/>
      <c r="AM409" s="210"/>
      <c r="AN409" s="210"/>
      <c r="AO409" s="211"/>
      <c r="AP409" s="212"/>
      <c r="AQ409" s="212"/>
      <c r="AR409" s="212"/>
      <c r="AS409" s="212"/>
      <c r="AT409" s="212"/>
      <c r="AU409" s="212"/>
      <c r="AV409" s="212"/>
      <c r="AW409" s="212"/>
      <c r="AX409" s="212"/>
    </row>
    <row r="410" spans="1:50" ht="30" hidden="1" customHeight="1" x14ac:dyDescent="0.15">
      <c r="A410" s="239">
        <v>5</v>
      </c>
      <c r="B410" s="239">
        <v>1</v>
      </c>
      <c r="C410" s="703"/>
      <c r="D410" s="703"/>
      <c r="E410" s="703"/>
      <c r="F410" s="703"/>
      <c r="G410" s="703"/>
      <c r="H410" s="703"/>
      <c r="I410" s="703"/>
      <c r="J410" s="240"/>
      <c r="K410" s="241"/>
      <c r="L410" s="241"/>
      <c r="M410" s="241"/>
      <c r="N410" s="241"/>
      <c r="O410" s="241"/>
      <c r="P410" s="235"/>
      <c r="Q410" s="235"/>
      <c r="R410" s="235"/>
      <c r="S410" s="235"/>
      <c r="T410" s="235"/>
      <c r="U410" s="235"/>
      <c r="V410" s="235"/>
      <c r="W410" s="235"/>
      <c r="X410" s="235"/>
      <c r="Y410" s="236"/>
      <c r="Z410" s="236"/>
      <c r="AA410" s="236"/>
      <c r="AB410" s="236"/>
      <c r="AC410" s="223"/>
      <c r="AD410" s="223"/>
      <c r="AE410" s="223"/>
      <c r="AF410" s="223"/>
      <c r="AG410" s="223"/>
      <c r="AH410" s="237"/>
      <c r="AI410" s="238"/>
      <c r="AJ410" s="238"/>
      <c r="AK410" s="238"/>
      <c r="AL410" s="209"/>
      <c r="AM410" s="210"/>
      <c r="AN410" s="210"/>
      <c r="AO410" s="211"/>
      <c r="AP410" s="212"/>
      <c r="AQ410" s="212"/>
      <c r="AR410" s="212"/>
      <c r="AS410" s="212"/>
      <c r="AT410" s="212"/>
      <c r="AU410" s="212"/>
      <c r="AV410" s="212"/>
      <c r="AW410" s="212"/>
      <c r="AX410" s="212"/>
    </row>
    <row r="411" spans="1:50" ht="30" hidden="1" customHeight="1" x14ac:dyDescent="0.15">
      <c r="A411" s="239">
        <v>6</v>
      </c>
      <c r="B411" s="239">
        <v>1</v>
      </c>
      <c r="C411" s="703"/>
      <c r="D411" s="703"/>
      <c r="E411" s="703"/>
      <c r="F411" s="703"/>
      <c r="G411" s="703"/>
      <c r="H411" s="703"/>
      <c r="I411" s="703"/>
      <c r="J411" s="240"/>
      <c r="K411" s="241"/>
      <c r="L411" s="241"/>
      <c r="M411" s="241"/>
      <c r="N411" s="241"/>
      <c r="O411" s="241"/>
      <c r="P411" s="235"/>
      <c r="Q411" s="235"/>
      <c r="R411" s="235"/>
      <c r="S411" s="235"/>
      <c r="T411" s="235"/>
      <c r="U411" s="235"/>
      <c r="V411" s="235"/>
      <c r="W411" s="235"/>
      <c r="X411" s="235"/>
      <c r="Y411" s="236"/>
      <c r="Z411" s="236"/>
      <c r="AA411" s="236"/>
      <c r="AB411" s="236"/>
      <c r="AC411" s="223"/>
      <c r="AD411" s="223"/>
      <c r="AE411" s="223"/>
      <c r="AF411" s="223"/>
      <c r="AG411" s="223"/>
      <c r="AH411" s="237"/>
      <c r="AI411" s="238"/>
      <c r="AJ411" s="238"/>
      <c r="AK411" s="238"/>
      <c r="AL411" s="209"/>
      <c r="AM411" s="210"/>
      <c r="AN411" s="210"/>
      <c r="AO411" s="211"/>
      <c r="AP411" s="212"/>
      <c r="AQ411" s="212"/>
      <c r="AR411" s="212"/>
      <c r="AS411" s="212"/>
      <c r="AT411" s="212"/>
      <c r="AU411" s="212"/>
      <c r="AV411" s="212"/>
      <c r="AW411" s="212"/>
      <c r="AX411" s="212"/>
    </row>
    <row r="412" spans="1:50" ht="30" hidden="1" customHeight="1" x14ac:dyDescent="0.15">
      <c r="A412" s="239">
        <v>7</v>
      </c>
      <c r="B412" s="239">
        <v>1</v>
      </c>
      <c r="C412" s="703"/>
      <c r="D412" s="703"/>
      <c r="E412" s="703"/>
      <c r="F412" s="703"/>
      <c r="G412" s="703"/>
      <c r="H412" s="703"/>
      <c r="I412" s="703"/>
      <c r="J412" s="240"/>
      <c r="K412" s="241"/>
      <c r="L412" s="241"/>
      <c r="M412" s="241"/>
      <c r="N412" s="241"/>
      <c r="O412" s="241"/>
      <c r="P412" s="235"/>
      <c r="Q412" s="235"/>
      <c r="R412" s="235"/>
      <c r="S412" s="235"/>
      <c r="T412" s="235"/>
      <c r="U412" s="235"/>
      <c r="V412" s="235"/>
      <c r="W412" s="235"/>
      <c r="X412" s="235"/>
      <c r="Y412" s="236"/>
      <c r="Z412" s="236"/>
      <c r="AA412" s="236"/>
      <c r="AB412" s="236"/>
      <c r="AC412" s="223"/>
      <c r="AD412" s="223"/>
      <c r="AE412" s="223"/>
      <c r="AF412" s="223"/>
      <c r="AG412" s="223"/>
      <c r="AH412" s="237"/>
      <c r="AI412" s="238"/>
      <c r="AJ412" s="238"/>
      <c r="AK412" s="238"/>
      <c r="AL412" s="209"/>
      <c r="AM412" s="210"/>
      <c r="AN412" s="210"/>
      <c r="AO412" s="211"/>
      <c r="AP412" s="212"/>
      <c r="AQ412" s="212"/>
      <c r="AR412" s="212"/>
      <c r="AS412" s="212"/>
      <c r="AT412" s="212"/>
      <c r="AU412" s="212"/>
      <c r="AV412" s="212"/>
      <c r="AW412" s="212"/>
      <c r="AX412" s="212"/>
    </row>
    <row r="413" spans="1:50" ht="30" hidden="1" customHeight="1" x14ac:dyDescent="0.15">
      <c r="A413" s="239">
        <v>8</v>
      </c>
      <c r="B413" s="239">
        <v>1</v>
      </c>
      <c r="C413" s="703"/>
      <c r="D413" s="703"/>
      <c r="E413" s="703"/>
      <c r="F413" s="703"/>
      <c r="G413" s="703"/>
      <c r="H413" s="703"/>
      <c r="I413" s="703"/>
      <c r="J413" s="240"/>
      <c r="K413" s="241"/>
      <c r="L413" s="241"/>
      <c r="M413" s="241"/>
      <c r="N413" s="241"/>
      <c r="O413" s="241"/>
      <c r="P413" s="235"/>
      <c r="Q413" s="235"/>
      <c r="R413" s="235"/>
      <c r="S413" s="235"/>
      <c r="T413" s="235"/>
      <c r="U413" s="235"/>
      <c r="V413" s="235"/>
      <c r="W413" s="235"/>
      <c r="X413" s="235"/>
      <c r="Y413" s="236"/>
      <c r="Z413" s="236"/>
      <c r="AA413" s="236"/>
      <c r="AB413" s="236"/>
      <c r="AC413" s="223"/>
      <c r="AD413" s="223"/>
      <c r="AE413" s="223"/>
      <c r="AF413" s="223"/>
      <c r="AG413" s="223"/>
      <c r="AH413" s="237"/>
      <c r="AI413" s="238"/>
      <c r="AJ413" s="238"/>
      <c r="AK413" s="238"/>
      <c r="AL413" s="209"/>
      <c r="AM413" s="210"/>
      <c r="AN413" s="210"/>
      <c r="AO413" s="211"/>
      <c r="AP413" s="212"/>
      <c r="AQ413" s="212"/>
      <c r="AR413" s="212"/>
      <c r="AS413" s="212"/>
      <c r="AT413" s="212"/>
      <c r="AU413" s="212"/>
      <c r="AV413" s="212"/>
      <c r="AW413" s="212"/>
      <c r="AX413" s="212"/>
    </row>
    <row r="414" spans="1:50" ht="30" hidden="1" customHeight="1" x14ac:dyDescent="0.15">
      <c r="A414" s="239">
        <v>9</v>
      </c>
      <c r="B414" s="239">
        <v>1</v>
      </c>
      <c r="C414" s="703"/>
      <c r="D414" s="703"/>
      <c r="E414" s="703"/>
      <c r="F414" s="703"/>
      <c r="G414" s="703"/>
      <c r="H414" s="703"/>
      <c r="I414" s="703"/>
      <c r="J414" s="240"/>
      <c r="K414" s="241"/>
      <c r="L414" s="241"/>
      <c r="M414" s="241"/>
      <c r="N414" s="241"/>
      <c r="O414" s="241"/>
      <c r="P414" s="235"/>
      <c r="Q414" s="235"/>
      <c r="R414" s="235"/>
      <c r="S414" s="235"/>
      <c r="T414" s="235"/>
      <c r="U414" s="235"/>
      <c r="V414" s="235"/>
      <c r="W414" s="235"/>
      <c r="X414" s="235"/>
      <c r="Y414" s="236"/>
      <c r="Z414" s="236"/>
      <c r="AA414" s="236"/>
      <c r="AB414" s="236"/>
      <c r="AC414" s="223"/>
      <c r="AD414" s="223"/>
      <c r="AE414" s="223"/>
      <c r="AF414" s="223"/>
      <c r="AG414" s="223"/>
      <c r="AH414" s="237"/>
      <c r="AI414" s="238"/>
      <c r="AJ414" s="238"/>
      <c r="AK414" s="238"/>
      <c r="AL414" s="209"/>
      <c r="AM414" s="210"/>
      <c r="AN414" s="210"/>
      <c r="AO414" s="211"/>
      <c r="AP414" s="212"/>
      <c r="AQ414" s="212"/>
      <c r="AR414" s="212"/>
      <c r="AS414" s="212"/>
      <c r="AT414" s="212"/>
      <c r="AU414" s="212"/>
      <c r="AV414" s="212"/>
      <c r="AW414" s="212"/>
      <c r="AX414" s="212"/>
    </row>
    <row r="415" spans="1:50" ht="30" hidden="1" customHeight="1" x14ac:dyDescent="0.15">
      <c r="A415" s="239">
        <v>10</v>
      </c>
      <c r="B415" s="239">
        <v>1</v>
      </c>
      <c r="C415" s="703"/>
      <c r="D415" s="703"/>
      <c r="E415" s="703"/>
      <c r="F415" s="703"/>
      <c r="G415" s="703"/>
      <c r="H415" s="703"/>
      <c r="I415" s="703"/>
      <c r="J415" s="240"/>
      <c r="K415" s="241"/>
      <c r="L415" s="241"/>
      <c r="M415" s="241"/>
      <c r="N415" s="241"/>
      <c r="O415" s="241"/>
      <c r="P415" s="235"/>
      <c r="Q415" s="235"/>
      <c r="R415" s="235"/>
      <c r="S415" s="235"/>
      <c r="T415" s="235"/>
      <c r="U415" s="235"/>
      <c r="V415" s="235"/>
      <c r="W415" s="235"/>
      <c r="X415" s="235"/>
      <c r="Y415" s="236"/>
      <c r="Z415" s="236"/>
      <c r="AA415" s="236"/>
      <c r="AB415" s="236"/>
      <c r="AC415" s="223"/>
      <c r="AD415" s="223"/>
      <c r="AE415" s="223"/>
      <c r="AF415" s="223"/>
      <c r="AG415" s="223"/>
      <c r="AH415" s="237"/>
      <c r="AI415" s="238"/>
      <c r="AJ415" s="238"/>
      <c r="AK415" s="238"/>
      <c r="AL415" s="209"/>
      <c r="AM415" s="210"/>
      <c r="AN415" s="210"/>
      <c r="AO415" s="211"/>
      <c r="AP415" s="212"/>
      <c r="AQ415" s="212"/>
      <c r="AR415" s="212"/>
      <c r="AS415" s="212"/>
      <c r="AT415" s="212"/>
      <c r="AU415" s="212"/>
      <c r="AV415" s="212"/>
      <c r="AW415" s="212"/>
      <c r="AX415" s="212"/>
    </row>
    <row r="416" spans="1:50" hidden="1" x14ac:dyDescent="0.15">
      <c r="A416" s="52"/>
      <c r="B416" s="52"/>
      <c r="C416" s="52"/>
      <c r="D416" s="52"/>
      <c r="E416" s="52"/>
      <c r="F416" s="60"/>
      <c r="G416" s="60"/>
      <c r="H416" s="60"/>
      <c r="I416" s="60"/>
      <c r="J416" s="60"/>
      <c r="K416" s="60"/>
      <c r="L416" s="60"/>
      <c r="M416" s="60"/>
      <c r="N416" s="60"/>
      <c r="O416" s="60"/>
      <c r="P416" s="61"/>
      <c r="Q416" s="61"/>
      <c r="R416" s="61"/>
      <c r="S416" s="61"/>
      <c r="T416" s="61"/>
      <c r="U416" s="61"/>
      <c r="V416" s="61"/>
      <c r="W416" s="61"/>
      <c r="X416" s="61"/>
      <c r="Y416" s="62"/>
      <c r="Z416" s="62"/>
      <c r="AA416" s="62"/>
      <c r="AB416" s="62"/>
      <c r="AC416" s="62"/>
      <c r="AD416" s="62"/>
      <c r="AE416" s="62"/>
      <c r="AF416" s="62"/>
      <c r="AG416" s="62"/>
      <c r="AH416" s="62"/>
      <c r="AI416" s="62"/>
      <c r="AJ416" s="62"/>
      <c r="AK416" s="62"/>
      <c r="AL416" s="62"/>
      <c r="AM416" s="62"/>
      <c r="AN416" s="62"/>
      <c r="AO416" s="62"/>
      <c r="AP416" s="61"/>
      <c r="AQ416" s="61"/>
      <c r="AR416" s="61"/>
      <c r="AS416" s="61"/>
      <c r="AT416" s="61"/>
      <c r="AU416" s="61"/>
      <c r="AV416" s="61"/>
      <c r="AW416" s="61"/>
      <c r="AX416" s="61"/>
    </row>
    <row r="417" spans="1:50" hidden="1" x14ac:dyDescent="0.15">
      <c r="A417" s="52"/>
      <c r="B417" s="53" t="s">
        <v>369</v>
      </c>
      <c r="C417" s="52"/>
      <c r="D417" s="52"/>
      <c r="E417" s="52"/>
      <c r="F417" s="60"/>
      <c r="G417" s="60"/>
      <c r="H417" s="60"/>
      <c r="I417" s="60"/>
      <c r="J417" s="60"/>
      <c r="K417" s="60"/>
      <c r="L417" s="60"/>
      <c r="M417" s="60"/>
      <c r="N417" s="60"/>
      <c r="O417" s="60"/>
      <c r="P417" s="61"/>
      <c r="Q417" s="61"/>
      <c r="R417" s="61"/>
      <c r="S417" s="61"/>
      <c r="T417" s="61"/>
      <c r="U417" s="61"/>
      <c r="V417" s="61"/>
      <c r="W417" s="61"/>
      <c r="X417" s="61"/>
      <c r="Y417" s="62"/>
      <c r="Z417" s="62"/>
      <c r="AA417" s="62"/>
      <c r="AB417" s="62"/>
      <c r="AC417" s="62"/>
      <c r="AD417" s="62"/>
      <c r="AE417" s="62"/>
      <c r="AF417" s="62"/>
      <c r="AG417" s="62"/>
      <c r="AH417" s="62"/>
      <c r="AI417" s="62"/>
      <c r="AJ417" s="62"/>
      <c r="AK417" s="62"/>
      <c r="AL417" s="62"/>
      <c r="AM417" s="62"/>
      <c r="AN417" s="62"/>
      <c r="AO417" s="62"/>
      <c r="AP417" s="61"/>
      <c r="AQ417" s="61"/>
      <c r="AR417" s="61"/>
      <c r="AS417" s="61"/>
      <c r="AT417" s="61"/>
      <c r="AU417" s="61"/>
      <c r="AV417" s="61"/>
      <c r="AW417" s="61"/>
      <c r="AX417" s="61"/>
    </row>
    <row r="418" spans="1:50" s="13" customFormat="1" ht="57.75" hidden="1" customHeight="1" x14ac:dyDescent="0.15">
      <c r="A418" s="264"/>
      <c r="B418" s="264"/>
      <c r="C418" s="264" t="s">
        <v>27</v>
      </c>
      <c r="D418" s="264"/>
      <c r="E418" s="264"/>
      <c r="F418" s="264"/>
      <c r="G418" s="264"/>
      <c r="H418" s="264"/>
      <c r="I418" s="264"/>
      <c r="J418" s="259" t="s">
        <v>335</v>
      </c>
      <c r="K418" s="259"/>
      <c r="L418" s="259"/>
      <c r="M418" s="259"/>
      <c r="N418" s="259"/>
      <c r="O418" s="259"/>
      <c r="P418" s="250" t="s">
        <v>28</v>
      </c>
      <c r="Q418" s="250"/>
      <c r="R418" s="250"/>
      <c r="S418" s="250"/>
      <c r="T418" s="250"/>
      <c r="U418" s="250"/>
      <c r="V418" s="250"/>
      <c r="W418" s="250"/>
      <c r="X418" s="250"/>
      <c r="Y418" s="250" t="s">
        <v>333</v>
      </c>
      <c r="Z418" s="264"/>
      <c r="AA418" s="264"/>
      <c r="AB418" s="264"/>
      <c r="AC418" s="259" t="s">
        <v>305</v>
      </c>
      <c r="AD418" s="259"/>
      <c r="AE418" s="259"/>
      <c r="AF418" s="259"/>
      <c r="AG418" s="259"/>
      <c r="AH418" s="250" t="s">
        <v>324</v>
      </c>
      <c r="AI418" s="264"/>
      <c r="AJ418" s="264"/>
      <c r="AK418" s="264"/>
      <c r="AL418" s="264" t="s">
        <v>21</v>
      </c>
      <c r="AM418" s="264"/>
      <c r="AN418" s="264"/>
      <c r="AO418" s="805"/>
      <c r="AP418" s="282" t="s">
        <v>336</v>
      </c>
      <c r="AQ418" s="282"/>
      <c r="AR418" s="282"/>
      <c r="AS418" s="282"/>
      <c r="AT418" s="282"/>
      <c r="AU418" s="282"/>
      <c r="AV418" s="282"/>
      <c r="AW418" s="282"/>
      <c r="AX418" s="282"/>
    </row>
    <row r="419" spans="1:50" ht="30" hidden="1" customHeight="1" x14ac:dyDescent="0.15">
      <c r="A419" s="239">
        <v>1</v>
      </c>
      <c r="B419" s="239">
        <v>1</v>
      </c>
      <c r="C419" s="707"/>
      <c r="D419" s="703"/>
      <c r="E419" s="703"/>
      <c r="F419" s="703"/>
      <c r="G419" s="703"/>
      <c r="H419" s="703"/>
      <c r="I419" s="703"/>
      <c r="J419" s="240"/>
      <c r="K419" s="241"/>
      <c r="L419" s="241"/>
      <c r="M419" s="241"/>
      <c r="N419" s="241"/>
      <c r="O419" s="241"/>
      <c r="P419" s="263"/>
      <c r="Q419" s="235"/>
      <c r="R419" s="235"/>
      <c r="S419" s="235"/>
      <c r="T419" s="235"/>
      <c r="U419" s="235"/>
      <c r="V419" s="235"/>
      <c r="W419" s="235"/>
      <c r="X419" s="235"/>
      <c r="Y419" s="806"/>
      <c r="Z419" s="806"/>
      <c r="AA419" s="806"/>
      <c r="AB419" s="806"/>
      <c r="AC419" s="223"/>
      <c r="AD419" s="223"/>
      <c r="AE419" s="223"/>
      <c r="AF419" s="223"/>
      <c r="AG419" s="223"/>
      <c r="AH419" s="237"/>
      <c r="AI419" s="238"/>
      <c r="AJ419" s="238"/>
      <c r="AK419" s="238"/>
      <c r="AL419" s="209"/>
      <c r="AM419" s="210"/>
      <c r="AN419" s="210"/>
      <c r="AO419" s="211"/>
      <c r="AP419" s="212"/>
      <c r="AQ419" s="212"/>
      <c r="AR419" s="212"/>
      <c r="AS419" s="212"/>
      <c r="AT419" s="212"/>
      <c r="AU419" s="212"/>
      <c r="AV419" s="212"/>
      <c r="AW419" s="212"/>
      <c r="AX419" s="212"/>
    </row>
    <row r="420" spans="1:50" ht="30" hidden="1" customHeight="1" x14ac:dyDescent="0.15">
      <c r="A420" s="239">
        <v>2</v>
      </c>
      <c r="B420" s="239">
        <v>1</v>
      </c>
      <c r="C420" s="707"/>
      <c r="D420" s="703"/>
      <c r="E420" s="703"/>
      <c r="F420" s="703"/>
      <c r="G420" s="703"/>
      <c r="H420" s="703"/>
      <c r="I420" s="703"/>
      <c r="J420" s="240"/>
      <c r="K420" s="241"/>
      <c r="L420" s="241"/>
      <c r="M420" s="241"/>
      <c r="N420" s="241"/>
      <c r="O420" s="241"/>
      <c r="P420" s="263"/>
      <c r="Q420" s="235"/>
      <c r="R420" s="235"/>
      <c r="S420" s="235"/>
      <c r="T420" s="235"/>
      <c r="U420" s="235"/>
      <c r="V420" s="235"/>
      <c r="W420" s="235"/>
      <c r="X420" s="235"/>
      <c r="Y420" s="806"/>
      <c r="Z420" s="806"/>
      <c r="AA420" s="806"/>
      <c r="AB420" s="806"/>
      <c r="AC420" s="223"/>
      <c r="AD420" s="223"/>
      <c r="AE420" s="223"/>
      <c r="AF420" s="223"/>
      <c r="AG420" s="223"/>
      <c r="AH420" s="237"/>
      <c r="AI420" s="238"/>
      <c r="AJ420" s="238"/>
      <c r="AK420" s="238"/>
      <c r="AL420" s="209"/>
      <c r="AM420" s="210"/>
      <c r="AN420" s="210"/>
      <c r="AO420" s="211"/>
      <c r="AP420" s="212"/>
      <c r="AQ420" s="212"/>
      <c r="AR420" s="212"/>
      <c r="AS420" s="212"/>
      <c r="AT420" s="212"/>
      <c r="AU420" s="212"/>
      <c r="AV420" s="212"/>
      <c r="AW420" s="212"/>
      <c r="AX420" s="212"/>
    </row>
    <row r="421" spans="1:50" ht="30" hidden="1" customHeight="1" x14ac:dyDescent="0.15">
      <c r="A421" s="239">
        <v>3</v>
      </c>
      <c r="B421" s="239">
        <v>1</v>
      </c>
      <c r="C421" s="707"/>
      <c r="D421" s="703"/>
      <c r="E421" s="703"/>
      <c r="F421" s="703"/>
      <c r="G421" s="703"/>
      <c r="H421" s="703"/>
      <c r="I421" s="703"/>
      <c r="J421" s="240"/>
      <c r="K421" s="241"/>
      <c r="L421" s="241"/>
      <c r="M421" s="241"/>
      <c r="N421" s="241"/>
      <c r="O421" s="241"/>
      <c r="P421" s="263"/>
      <c r="Q421" s="235"/>
      <c r="R421" s="235"/>
      <c r="S421" s="235"/>
      <c r="T421" s="235"/>
      <c r="U421" s="235"/>
      <c r="V421" s="235"/>
      <c r="W421" s="235"/>
      <c r="X421" s="235"/>
      <c r="Y421" s="806"/>
      <c r="Z421" s="806"/>
      <c r="AA421" s="806"/>
      <c r="AB421" s="806"/>
      <c r="AC421" s="223"/>
      <c r="AD421" s="223"/>
      <c r="AE421" s="223"/>
      <c r="AF421" s="223"/>
      <c r="AG421" s="223"/>
      <c r="AH421" s="237"/>
      <c r="AI421" s="238"/>
      <c r="AJ421" s="238"/>
      <c r="AK421" s="238"/>
      <c r="AL421" s="209"/>
      <c r="AM421" s="210"/>
      <c r="AN421" s="210"/>
      <c r="AO421" s="211"/>
      <c r="AP421" s="212"/>
      <c r="AQ421" s="212"/>
      <c r="AR421" s="212"/>
      <c r="AS421" s="212"/>
      <c r="AT421" s="212"/>
      <c r="AU421" s="212"/>
      <c r="AV421" s="212"/>
      <c r="AW421" s="212"/>
      <c r="AX421" s="212"/>
    </row>
    <row r="422" spans="1:50" ht="30" hidden="1" customHeight="1" x14ac:dyDescent="0.15">
      <c r="A422" s="239">
        <v>4</v>
      </c>
      <c r="B422" s="239">
        <v>1</v>
      </c>
      <c r="C422" s="707"/>
      <c r="D422" s="703"/>
      <c r="E422" s="703"/>
      <c r="F422" s="703"/>
      <c r="G422" s="703"/>
      <c r="H422" s="703"/>
      <c r="I422" s="703"/>
      <c r="J422" s="240"/>
      <c r="K422" s="241"/>
      <c r="L422" s="241"/>
      <c r="M422" s="241"/>
      <c r="N422" s="241"/>
      <c r="O422" s="241"/>
      <c r="P422" s="263"/>
      <c r="Q422" s="235"/>
      <c r="R422" s="235"/>
      <c r="S422" s="235"/>
      <c r="T422" s="235"/>
      <c r="U422" s="235"/>
      <c r="V422" s="235"/>
      <c r="W422" s="235"/>
      <c r="X422" s="235"/>
      <c r="Y422" s="806"/>
      <c r="Z422" s="806"/>
      <c r="AA422" s="806"/>
      <c r="AB422" s="806"/>
      <c r="AC422" s="223"/>
      <c r="AD422" s="223"/>
      <c r="AE422" s="223"/>
      <c r="AF422" s="223"/>
      <c r="AG422" s="223"/>
      <c r="AH422" s="237"/>
      <c r="AI422" s="238"/>
      <c r="AJ422" s="238"/>
      <c r="AK422" s="238"/>
      <c r="AL422" s="209"/>
      <c r="AM422" s="210"/>
      <c r="AN422" s="210"/>
      <c r="AO422" s="211"/>
      <c r="AP422" s="212"/>
      <c r="AQ422" s="212"/>
      <c r="AR422" s="212"/>
      <c r="AS422" s="212"/>
      <c r="AT422" s="212"/>
      <c r="AU422" s="212"/>
      <c r="AV422" s="212"/>
      <c r="AW422" s="212"/>
      <c r="AX422" s="212"/>
    </row>
    <row r="423" spans="1:50" ht="30" hidden="1" customHeight="1" x14ac:dyDescent="0.15">
      <c r="A423" s="239">
        <v>5</v>
      </c>
      <c r="B423" s="239">
        <v>1</v>
      </c>
      <c r="C423" s="707"/>
      <c r="D423" s="703"/>
      <c r="E423" s="703"/>
      <c r="F423" s="703"/>
      <c r="G423" s="703"/>
      <c r="H423" s="703"/>
      <c r="I423" s="703"/>
      <c r="J423" s="240"/>
      <c r="K423" s="241"/>
      <c r="L423" s="241"/>
      <c r="M423" s="241"/>
      <c r="N423" s="241"/>
      <c r="O423" s="241"/>
      <c r="P423" s="235"/>
      <c r="Q423" s="235"/>
      <c r="R423" s="235"/>
      <c r="S423" s="235"/>
      <c r="T423" s="235"/>
      <c r="U423" s="235"/>
      <c r="V423" s="235"/>
      <c r="W423" s="235"/>
      <c r="X423" s="235"/>
      <c r="Y423" s="806"/>
      <c r="Z423" s="806"/>
      <c r="AA423" s="806"/>
      <c r="AB423" s="806"/>
      <c r="AC423" s="223"/>
      <c r="AD423" s="223"/>
      <c r="AE423" s="223"/>
      <c r="AF423" s="223"/>
      <c r="AG423" s="223"/>
      <c r="AH423" s="237"/>
      <c r="AI423" s="238"/>
      <c r="AJ423" s="238"/>
      <c r="AK423" s="238"/>
      <c r="AL423" s="209"/>
      <c r="AM423" s="210"/>
      <c r="AN423" s="210"/>
      <c r="AO423" s="211"/>
      <c r="AP423" s="212"/>
      <c r="AQ423" s="212"/>
      <c r="AR423" s="212"/>
      <c r="AS423" s="212"/>
      <c r="AT423" s="212"/>
      <c r="AU423" s="212"/>
      <c r="AV423" s="212"/>
      <c r="AW423" s="212"/>
      <c r="AX423" s="212"/>
    </row>
    <row r="424" spans="1:50" ht="30" hidden="1" customHeight="1" x14ac:dyDescent="0.15">
      <c r="A424" s="239">
        <v>6</v>
      </c>
      <c r="B424" s="239">
        <v>1</v>
      </c>
      <c r="C424" s="707"/>
      <c r="D424" s="703"/>
      <c r="E424" s="703"/>
      <c r="F424" s="703"/>
      <c r="G424" s="703"/>
      <c r="H424" s="703"/>
      <c r="I424" s="703"/>
      <c r="J424" s="240"/>
      <c r="K424" s="241"/>
      <c r="L424" s="241"/>
      <c r="M424" s="241"/>
      <c r="N424" s="241"/>
      <c r="O424" s="241"/>
      <c r="P424" s="263"/>
      <c r="Q424" s="235"/>
      <c r="R424" s="235"/>
      <c r="S424" s="235"/>
      <c r="T424" s="235"/>
      <c r="U424" s="235"/>
      <c r="V424" s="235"/>
      <c r="W424" s="235"/>
      <c r="X424" s="235"/>
      <c r="Y424" s="222"/>
      <c r="Z424" s="222"/>
      <c r="AA424" s="222"/>
      <c r="AB424" s="222"/>
      <c r="AC424" s="223"/>
      <c r="AD424" s="223"/>
      <c r="AE424" s="223"/>
      <c r="AF424" s="223"/>
      <c r="AG424" s="223"/>
      <c r="AH424" s="237"/>
      <c r="AI424" s="238"/>
      <c r="AJ424" s="238"/>
      <c r="AK424" s="238"/>
      <c r="AL424" s="209"/>
      <c r="AM424" s="210"/>
      <c r="AN424" s="210"/>
      <c r="AO424" s="211"/>
      <c r="AP424" s="212"/>
      <c r="AQ424" s="212"/>
      <c r="AR424" s="212"/>
      <c r="AS424" s="212"/>
      <c r="AT424" s="212"/>
      <c r="AU424" s="212"/>
      <c r="AV424" s="212"/>
      <c r="AW424" s="212"/>
      <c r="AX424" s="212"/>
    </row>
    <row r="425" spans="1:50" ht="30" hidden="1" customHeight="1" x14ac:dyDescent="0.15">
      <c r="A425" s="239">
        <v>7</v>
      </c>
      <c r="B425" s="239">
        <v>1</v>
      </c>
      <c r="C425" s="707"/>
      <c r="D425" s="703"/>
      <c r="E425" s="703"/>
      <c r="F425" s="703"/>
      <c r="G425" s="703"/>
      <c r="H425" s="703"/>
      <c r="I425" s="703"/>
      <c r="J425" s="240"/>
      <c r="K425" s="241"/>
      <c r="L425" s="241"/>
      <c r="M425" s="241"/>
      <c r="N425" s="241"/>
      <c r="O425" s="241"/>
      <c r="P425" s="263"/>
      <c r="Q425" s="235"/>
      <c r="R425" s="235"/>
      <c r="S425" s="235"/>
      <c r="T425" s="235"/>
      <c r="U425" s="235"/>
      <c r="V425" s="235"/>
      <c r="W425" s="235"/>
      <c r="X425" s="235"/>
      <c r="Y425" s="222"/>
      <c r="Z425" s="222"/>
      <c r="AA425" s="222"/>
      <c r="AB425" s="222"/>
      <c r="AC425" s="223"/>
      <c r="AD425" s="223"/>
      <c r="AE425" s="223"/>
      <c r="AF425" s="223"/>
      <c r="AG425" s="223"/>
      <c r="AH425" s="237"/>
      <c r="AI425" s="238"/>
      <c r="AJ425" s="238"/>
      <c r="AK425" s="238"/>
      <c r="AL425" s="209"/>
      <c r="AM425" s="210"/>
      <c r="AN425" s="210"/>
      <c r="AO425" s="211"/>
      <c r="AP425" s="212"/>
      <c r="AQ425" s="212"/>
      <c r="AR425" s="212"/>
      <c r="AS425" s="212"/>
      <c r="AT425" s="212"/>
      <c r="AU425" s="212"/>
      <c r="AV425" s="212"/>
      <c r="AW425" s="212"/>
      <c r="AX425" s="212"/>
    </row>
    <row r="426" spans="1:50" ht="30" hidden="1" customHeight="1" x14ac:dyDescent="0.15">
      <c r="A426" s="239">
        <v>8</v>
      </c>
      <c r="B426" s="239">
        <v>1</v>
      </c>
      <c r="C426" s="707"/>
      <c r="D426" s="703"/>
      <c r="E426" s="703"/>
      <c r="F426" s="703"/>
      <c r="G426" s="703"/>
      <c r="H426" s="703"/>
      <c r="I426" s="703"/>
      <c r="J426" s="240"/>
      <c r="K426" s="241"/>
      <c r="L426" s="241"/>
      <c r="M426" s="241"/>
      <c r="N426" s="241"/>
      <c r="O426" s="241"/>
      <c r="P426" s="235"/>
      <c r="Q426" s="235"/>
      <c r="R426" s="235"/>
      <c r="S426" s="235"/>
      <c r="T426" s="235"/>
      <c r="U426" s="235"/>
      <c r="V426" s="235"/>
      <c r="W426" s="235"/>
      <c r="X426" s="235"/>
      <c r="Y426" s="222"/>
      <c r="Z426" s="222"/>
      <c r="AA426" s="222"/>
      <c r="AB426" s="222"/>
      <c r="AC426" s="223"/>
      <c r="AD426" s="223"/>
      <c r="AE426" s="223"/>
      <c r="AF426" s="223"/>
      <c r="AG426" s="223"/>
      <c r="AH426" s="237"/>
      <c r="AI426" s="238"/>
      <c r="AJ426" s="238"/>
      <c r="AK426" s="238"/>
      <c r="AL426" s="209"/>
      <c r="AM426" s="210"/>
      <c r="AN426" s="210"/>
      <c r="AO426" s="211"/>
      <c r="AP426" s="212"/>
      <c r="AQ426" s="212"/>
      <c r="AR426" s="212"/>
      <c r="AS426" s="212"/>
      <c r="AT426" s="212"/>
      <c r="AU426" s="212"/>
      <c r="AV426" s="212"/>
      <c r="AW426" s="212"/>
      <c r="AX426" s="212"/>
    </row>
    <row r="427" spans="1:50" ht="30" hidden="1" customHeight="1" x14ac:dyDescent="0.15">
      <c r="A427" s="239">
        <v>9</v>
      </c>
      <c r="B427" s="239">
        <v>1</v>
      </c>
      <c r="C427" s="707"/>
      <c r="D427" s="703"/>
      <c r="E427" s="703"/>
      <c r="F427" s="703"/>
      <c r="G427" s="703"/>
      <c r="H427" s="703"/>
      <c r="I427" s="703"/>
      <c r="J427" s="240"/>
      <c r="K427" s="241"/>
      <c r="L427" s="241"/>
      <c r="M427" s="241"/>
      <c r="N427" s="241"/>
      <c r="O427" s="241"/>
      <c r="P427" s="263"/>
      <c r="Q427" s="235"/>
      <c r="R427" s="235"/>
      <c r="S427" s="235"/>
      <c r="T427" s="235"/>
      <c r="U427" s="235"/>
      <c r="V427" s="235"/>
      <c r="W427" s="235"/>
      <c r="X427" s="235"/>
      <c r="Y427" s="222"/>
      <c r="Z427" s="222"/>
      <c r="AA427" s="222"/>
      <c r="AB427" s="222"/>
      <c r="AC427" s="223"/>
      <c r="AD427" s="223"/>
      <c r="AE427" s="223"/>
      <c r="AF427" s="223"/>
      <c r="AG427" s="223"/>
      <c r="AH427" s="237"/>
      <c r="AI427" s="238"/>
      <c r="AJ427" s="238"/>
      <c r="AK427" s="238"/>
      <c r="AL427" s="209"/>
      <c r="AM427" s="210"/>
      <c r="AN427" s="210"/>
      <c r="AO427" s="211"/>
      <c r="AP427" s="212"/>
      <c r="AQ427" s="212"/>
      <c r="AR427" s="212"/>
      <c r="AS427" s="212"/>
      <c r="AT427" s="212"/>
      <c r="AU427" s="212"/>
      <c r="AV427" s="212"/>
      <c r="AW427" s="212"/>
      <c r="AX427" s="212"/>
    </row>
    <row r="428" spans="1:50" ht="30" hidden="1" customHeight="1" x14ac:dyDescent="0.15">
      <c r="A428" s="239">
        <v>10</v>
      </c>
      <c r="B428" s="239">
        <v>1</v>
      </c>
      <c r="C428" s="707"/>
      <c r="D428" s="703"/>
      <c r="E428" s="703"/>
      <c r="F428" s="703"/>
      <c r="G428" s="703"/>
      <c r="H428" s="703"/>
      <c r="I428" s="703"/>
      <c r="J428" s="240"/>
      <c r="K428" s="241"/>
      <c r="L428" s="241"/>
      <c r="M428" s="241"/>
      <c r="N428" s="241"/>
      <c r="O428" s="241"/>
      <c r="P428" s="263"/>
      <c r="Q428" s="235"/>
      <c r="R428" s="235"/>
      <c r="S428" s="235"/>
      <c r="T428" s="235"/>
      <c r="U428" s="235"/>
      <c r="V428" s="235"/>
      <c r="W428" s="235"/>
      <c r="X428" s="235"/>
      <c r="Y428" s="222"/>
      <c r="Z428" s="222"/>
      <c r="AA428" s="222"/>
      <c r="AB428" s="222"/>
      <c r="AC428" s="223"/>
      <c r="AD428" s="223"/>
      <c r="AE428" s="223"/>
      <c r="AF428" s="223"/>
      <c r="AG428" s="223"/>
      <c r="AH428" s="237"/>
      <c r="AI428" s="238"/>
      <c r="AJ428" s="238"/>
      <c r="AK428" s="238"/>
      <c r="AL428" s="209"/>
      <c r="AM428" s="210"/>
      <c r="AN428" s="210"/>
      <c r="AO428" s="211"/>
      <c r="AP428" s="212"/>
      <c r="AQ428" s="212"/>
      <c r="AR428" s="212"/>
      <c r="AS428" s="212"/>
      <c r="AT428" s="212"/>
      <c r="AU428" s="212"/>
      <c r="AV428" s="212"/>
      <c r="AW428" s="212"/>
      <c r="AX428" s="212"/>
    </row>
    <row r="429" spans="1:50" ht="22.5" customHeight="1" x14ac:dyDescent="0.15">
      <c r="A429" s="279" t="s">
        <v>272</v>
      </c>
      <c r="B429" s="280"/>
      <c r="C429" s="280"/>
      <c r="D429" s="280"/>
      <c r="E429" s="280"/>
      <c r="F429" s="280"/>
      <c r="G429" s="280"/>
      <c r="H429" s="280"/>
      <c r="I429" s="280"/>
      <c r="J429" s="280"/>
      <c r="K429" s="280"/>
      <c r="L429" s="280"/>
      <c r="M429" s="280"/>
      <c r="N429" s="280"/>
      <c r="O429" s="280"/>
      <c r="P429" s="280"/>
      <c r="Q429" s="280"/>
      <c r="R429" s="280"/>
      <c r="S429" s="280"/>
      <c r="T429" s="280"/>
      <c r="U429" s="280"/>
      <c r="V429" s="280"/>
      <c r="W429" s="280"/>
      <c r="X429" s="280"/>
      <c r="Y429" s="280"/>
      <c r="Z429" s="280"/>
      <c r="AA429" s="280"/>
      <c r="AB429" s="280"/>
      <c r="AC429" s="280"/>
      <c r="AD429" s="280"/>
      <c r="AE429" s="280"/>
      <c r="AF429" s="280"/>
      <c r="AG429" s="280"/>
      <c r="AH429" s="280"/>
      <c r="AI429" s="280"/>
      <c r="AJ429" s="280"/>
      <c r="AK429" s="281"/>
      <c r="AL429" s="56"/>
      <c r="AM429" s="56"/>
      <c r="AN429" s="56"/>
      <c r="AO429" s="56"/>
      <c r="AP429" s="56"/>
      <c r="AQ429" s="56"/>
      <c r="AR429" s="56"/>
      <c r="AS429" s="56"/>
      <c r="AT429" s="56"/>
      <c r="AU429" s="56"/>
      <c r="AV429" s="56"/>
      <c r="AW429" s="56"/>
      <c r="AX429" s="57"/>
    </row>
    <row r="431" spans="1:50" s="42" customFormat="1" ht="14.25" x14ac:dyDescent="0.15">
      <c r="A431" s="60"/>
      <c r="B431" s="64" t="s">
        <v>360</v>
      </c>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c r="AA431" s="60"/>
      <c r="AB431" s="60"/>
      <c r="AC431" s="60"/>
      <c r="AD431" s="60"/>
      <c r="AE431" s="60"/>
      <c r="AF431" s="60"/>
      <c r="AG431" s="60"/>
      <c r="AH431" s="60"/>
      <c r="AI431" s="60"/>
      <c r="AJ431" s="60"/>
      <c r="AK431" s="60"/>
      <c r="AL431" s="60"/>
      <c r="AM431" s="60"/>
      <c r="AN431" s="60"/>
      <c r="AO431" s="60"/>
      <c r="AP431" s="60"/>
      <c r="AQ431" s="60"/>
      <c r="AR431" s="60"/>
      <c r="AS431" s="60"/>
      <c r="AT431" s="60"/>
      <c r="AU431" s="60"/>
      <c r="AV431" s="60"/>
      <c r="AW431" s="60"/>
      <c r="AX431" s="60"/>
    </row>
    <row r="432" spans="1:50" ht="59.25" customHeight="1" x14ac:dyDescent="0.15">
      <c r="A432" s="239"/>
      <c r="B432" s="239"/>
      <c r="C432" s="259" t="s">
        <v>330</v>
      </c>
      <c r="D432" s="260"/>
      <c r="E432" s="259" t="s">
        <v>329</v>
      </c>
      <c r="F432" s="260"/>
      <c r="G432" s="260"/>
      <c r="H432" s="260"/>
      <c r="I432" s="260"/>
      <c r="J432" s="259" t="s">
        <v>335</v>
      </c>
      <c r="K432" s="259"/>
      <c r="L432" s="259"/>
      <c r="M432" s="259"/>
      <c r="N432" s="259"/>
      <c r="O432" s="259"/>
      <c r="P432" s="250" t="s">
        <v>28</v>
      </c>
      <c r="Q432" s="250"/>
      <c r="R432" s="250"/>
      <c r="S432" s="250"/>
      <c r="T432" s="250"/>
      <c r="U432" s="250"/>
      <c r="V432" s="250"/>
      <c r="W432" s="250"/>
      <c r="X432" s="250"/>
      <c r="Y432" s="259" t="s">
        <v>338</v>
      </c>
      <c r="Z432" s="260"/>
      <c r="AA432" s="260"/>
      <c r="AB432" s="260"/>
      <c r="AC432" s="259" t="s">
        <v>305</v>
      </c>
      <c r="AD432" s="259"/>
      <c r="AE432" s="259"/>
      <c r="AF432" s="259"/>
      <c r="AG432" s="259"/>
      <c r="AH432" s="250" t="s">
        <v>324</v>
      </c>
      <c r="AI432" s="264"/>
      <c r="AJ432" s="264"/>
      <c r="AK432" s="264"/>
      <c r="AL432" s="264" t="s">
        <v>21</v>
      </c>
      <c r="AM432" s="264"/>
      <c r="AN432" s="264"/>
      <c r="AO432" s="265"/>
      <c r="AP432" s="282" t="s">
        <v>339</v>
      </c>
      <c r="AQ432" s="282"/>
      <c r="AR432" s="282"/>
      <c r="AS432" s="282"/>
      <c r="AT432" s="282"/>
      <c r="AU432" s="282"/>
      <c r="AV432" s="282"/>
      <c r="AW432" s="282"/>
      <c r="AX432" s="282"/>
    </row>
    <row r="433" spans="1:50" ht="30.75" customHeight="1" x14ac:dyDescent="0.15">
      <c r="A433" s="239">
        <v>1</v>
      </c>
      <c r="B433" s="239">
        <v>1</v>
      </c>
      <c r="C433" s="217"/>
      <c r="D433" s="217"/>
      <c r="E433" s="216"/>
      <c r="F433" s="216"/>
      <c r="G433" s="216"/>
      <c r="H433" s="216"/>
      <c r="I433" s="216"/>
      <c r="J433" s="240"/>
      <c r="K433" s="241"/>
      <c r="L433" s="241"/>
      <c r="M433" s="241"/>
      <c r="N433" s="241"/>
      <c r="O433" s="241"/>
      <c r="P433" s="235"/>
      <c r="Q433" s="235"/>
      <c r="R433" s="235"/>
      <c r="S433" s="235"/>
      <c r="T433" s="235"/>
      <c r="U433" s="235"/>
      <c r="V433" s="235"/>
      <c r="W433" s="235"/>
      <c r="X433" s="235"/>
      <c r="Y433" s="236"/>
      <c r="Z433" s="236"/>
      <c r="AA433" s="236"/>
      <c r="AB433" s="236"/>
      <c r="AC433" s="223"/>
      <c r="AD433" s="223"/>
      <c r="AE433" s="223"/>
      <c r="AF433" s="223"/>
      <c r="AG433" s="223"/>
      <c r="AH433" s="237"/>
      <c r="AI433" s="238"/>
      <c r="AJ433" s="238"/>
      <c r="AK433" s="238"/>
      <c r="AL433" s="209"/>
      <c r="AM433" s="210"/>
      <c r="AN433" s="210"/>
      <c r="AO433" s="211"/>
      <c r="AP433" s="212"/>
      <c r="AQ433" s="212"/>
      <c r="AR433" s="212"/>
      <c r="AS433" s="212"/>
      <c r="AT433" s="212"/>
      <c r="AU433" s="212"/>
      <c r="AV433" s="212"/>
      <c r="AW433" s="212"/>
      <c r="AX433" s="212"/>
    </row>
    <row r="434" spans="1:50" ht="30.75" hidden="1" customHeight="1" x14ac:dyDescent="0.15">
      <c r="A434" s="239">
        <v>2</v>
      </c>
      <c r="B434" s="239">
        <v>1</v>
      </c>
      <c r="C434" s="217"/>
      <c r="D434" s="217"/>
      <c r="E434" s="216"/>
      <c r="F434" s="216"/>
      <c r="G434" s="216"/>
      <c r="H434" s="216"/>
      <c r="I434" s="216"/>
      <c r="J434" s="240"/>
      <c r="K434" s="241"/>
      <c r="L434" s="241"/>
      <c r="M434" s="241"/>
      <c r="N434" s="241"/>
      <c r="O434" s="241"/>
      <c r="P434" s="235"/>
      <c r="Q434" s="235"/>
      <c r="R434" s="235"/>
      <c r="S434" s="235"/>
      <c r="T434" s="235"/>
      <c r="U434" s="235"/>
      <c r="V434" s="235"/>
      <c r="W434" s="235"/>
      <c r="X434" s="235"/>
      <c r="Y434" s="236"/>
      <c r="Z434" s="236"/>
      <c r="AA434" s="236"/>
      <c r="AB434" s="236"/>
      <c r="AC434" s="223"/>
      <c r="AD434" s="223"/>
      <c r="AE434" s="223"/>
      <c r="AF434" s="223"/>
      <c r="AG434" s="223"/>
      <c r="AH434" s="237"/>
      <c r="AI434" s="238"/>
      <c r="AJ434" s="238"/>
      <c r="AK434" s="238"/>
      <c r="AL434" s="209"/>
      <c r="AM434" s="210"/>
      <c r="AN434" s="210"/>
      <c r="AO434" s="211"/>
      <c r="AP434" s="212"/>
      <c r="AQ434" s="212"/>
      <c r="AR434" s="212"/>
      <c r="AS434" s="212"/>
      <c r="AT434" s="212"/>
      <c r="AU434" s="212"/>
      <c r="AV434" s="212"/>
      <c r="AW434" s="212"/>
      <c r="AX434" s="212"/>
    </row>
    <row r="435" spans="1:50" ht="30.75" hidden="1" customHeight="1" x14ac:dyDescent="0.15">
      <c r="A435" s="239">
        <v>3</v>
      </c>
      <c r="B435" s="239">
        <v>1</v>
      </c>
      <c r="C435" s="217"/>
      <c r="D435" s="217"/>
      <c r="E435" s="216"/>
      <c r="F435" s="216"/>
      <c r="G435" s="216"/>
      <c r="H435" s="216"/>
      <c r="I435" s="216"/>
      <c r="J435" s="240"/>
      <c r="K435" s="241"/>
      <c r="L435" s="241"/>
      <c r="M435" s="241"/>
      <c r="N435" s="241"/>
      <c r="O435" s="241"/>
      <c r="P435" s="235"/>
      <c r="Q435" s="235"/>
      <c r="R435" s="235"/>
      <c r="S435" s="235"/>
      <c r="T435" s="235"/>
      <c r="U435" s="235"/>
      <c r="V435" s="235"/>
      <c r="W435" s="235"/>
      <c r="X435" s="235"/>
      <c r="Y435" s="236"/>
      <c r="Z435" s="236"/>
      <c r="AA435" s="236"/>
      <c r="AB435" s="236"/>
      <c r="AC435" s="223"/>
      <c r="AD435" s="223"/>
      <c r="AE435" s="223"/>
      <c r="AF435" s="223"/>
      <c r="AG435" s="223"/>
      <c r="AH435" s="237"/>
      <c r="AI435" s="238"/>
      <c r="AJ435" s="238"/>
      <c r="AK435" s="238"/>
      <c r="AL435" s="209"/>
      <c r="AM435" s="210"/>
      <c r="AN435" s="210"/>
      <c r="AO435" s="211"/>
      <c r="AP435" s="212"/>
      <c r="AQ435" s="212"/>
      <c r="AR435" s="212"/>
      <c r="AS435" s="212"/>
      <c r="AT435" s="212"/>
      <c r="AU435" s="212"/>
      <c r="AV435" s="212"/>
      <c r="AW435" s="212"/>
      <c r="AX435" s="212"/>
    </row>
    <row r="436" spans="1:50" ht="30.75" hidden="1" customHeight="1" x14ac:dyDescent="0.15">
      <c r="A436" s="239">
        <v>4</v>
      </c>
      <c r="B436" s="239">
        <v>1</v>
      </c>
      <c r="C436" s="217"/>
      <c r="D436" s="217"/>
      <c r="E436" s="216"/>
      <c r="F436" s="216"/>
      <c r="G436" s="216"/>
      <c r="H436" s="216"/>
      <c r="I436" s="216"/>
      <c r="J436" s="240"/>
      <c r="K436" s="241"/>
      <c r="L436" s="241"/>
      <c r="M436" s="241"/>
      <c r="N436" s="241"/>
      <c r="O436" s="241"/>
      <c r="P436" s="235"/>
      <c r="Q436" s="235"/>
      <c r="R436" s="235"/>
      <c r="S436" s="235"/>
      <c r="T436" s="235"/>
      <c r="U436" s="235"/>
      <c r="V436" s="235"/>
      <c r="W436" s="235"/>
      <c r="X436" s="235"/>
      <c r="Y436" s="236"/>
      <c r="Z436" s="236"/>
      <c r="AA436" s="236"/>
      <c r="AB436" s="236"/>
      <c r="AC436" s="223"/>
      <c r="AD436" s="223"/>
      <c r="AE436" s="223"/>
      <c r="AF436" s="223"/>
      <c r="AG436" s="223"/>
      <c r="AH436" s="237"/>
      <c r="AI436" s="238"/>
      <c r="AJ436" s="238"/>
      <c r="AK436" s="238"/>
      <c r="AL436" s="209"/>
      <c r="AM436" s="210"/>
      <c r="AN436" s="210"/>
      <c r="AO436" s="211"/>
      <c r="AP436" s="212"/>
      <c r="AQ436" s="212"/>
      <c r="AR436" s="212"/>
      <c r="AS436" s="212"/>
      <c r="AT436" s="212"/>
      <c r="AU436" s="212"/>
      <c r="AV436" s="212"/>
      <c r="AW436" s="212"/>
      <c r="AX436" s="212"/>
    </row>
    <row r="437" spans="1:50" ht="30.75" hidden="1" customHeight="1" x14ac:dyDescent="0.15">
      <c r="A437" s="239">
        <v>5</v>
      </c>
      <c r="B437" s="239">
        <v>1</v>
      </c>
      <c r="C437" s="217"/>
      <c r="D437" s="217"/>
      <c r="E437" s="216"/>
      <c r="F437" s="216"/>
      <c r="G437" s="216"/>
      <c r="H437" s="216"/>
      <c r="I437" s="216"/>
      <c r="J437" s="240"/>
      <c r="K437" s="241"/>
      <c r="L437" s="241"/>
      <c r="M437" s="241"/>
      <c r="N437" s="241"/>
      <c r="O437" s="241"/>
      <c r="P437" s="235"/>
      <c r="Q437" s="235"/>
      <c r="R437" s="235"/>
      <c r="S437" s="235"/>
      <c r="T437" s="235"/>
      <c r="U437" s="235"/>
      <c r="V437" s="235"/>
      <c r="W437" s="235"/>
      <c r="X437" s="235"/>
      <c r="Y437" s="236"/>
      <c r="Z437" s="236"/>
      <c r="AA437" s="236"/>
      <c r="AB437" s="236"/>
      <c r="AC437" s="223"/>
      <c r="AD437" s="223"/>
      <c r="AE437" s="223"/>
      <c r="AF437" s="223"/>
      <c r="AG437" s="223"/>
      <c r="AH437" s="237"/>
      <c r="AI437" s="238"/>
      <c r="AJ437" s="238"/>
      <c r="AK437" s="238"/>
      <c r="AL437" s="209"/>
      <c r="AM437" s="210"/>
      <c r="AN437" s="210"/>
      <c r="AO437" s="211"/>
      <c r="AP437" s="212"/>
      <c r="AQ437" s="212"/>
      <c r="AR437" s="212"/>
      <c r="AS437" s="212"/>
      <c r="AT437" s="212"/>
      <c r="AU437" s="212"/>
      <c r="AV437" s="212"/>
      <c r="AW437" s="212"/>
      <c r="AX437" s="212"/>
    </row>
    <row r="438" spans="1:50" ht="30.75" hidden="1" customHeight="1" x14ac:dyDescent="0.15">
      <c r="A438" s="239">
        <v>6</v>
      </c>
      <c r="B438" s="239">
        <v>1</v>
      </c>
      <c r="C438" s="217"/>
      <c r="D438" s="217"/>
      <c r="E438" s="216"/>
      <c r="F438" s="216"/>
      <c r="G438" s="216"/>
      <c r="H438" s="216"/>
      <c r="I438" s="216"/>
      <c r="J438" s="240"/>
      <c r="K438" s="241"/>
      <c r="L438" s="241"/>
      <c r="M438" s="241"/>
      <c r="N438" s="241"/>
      <c r="O438" s="241"/>
      <c r="P438" s="235"/>
      <c r="Q438" s="235"/>
      <c r="R438" s="235"/>
      <c r="S438" s="235"/>
      <c r="T438" s="235"/>
      <c r="U438" s="235"/>
      <c r="V438" s="235"/>
      <c r="W438" s="235"/>
      <c r="X438" s="235"/>
      <c r="Y438" s="236"/>
      <c r="Z438" s="236"/>
      <c r="AA438" s="236"/>
      <c r="AB438" s="236"/>
      <c r="AC438" s="223"/>
      <c r="AD438" s="223"/>
      <c r="AE438" s="223"/>
      <c r="AF438" s="223"/>
      <c r="AG438" s="223"/>
      <c r="AH438" s="237"/>
      <c r="AI438" s="238"/>
      <c r="AJ438" s="238"/>
      <c r="AK438" s="238"/>
      <c r="AL438" s="209"/>
      <c r="AM438" s="210"/>
      <c r="AN438" s="210"/>
      <c r="AO438" s="211"/>
      <c r="AP438" s="212"/>
      <c r="AQ438" s="212"/>
      <c r="AR438" s="212"/>
      <c r="AS438" s="212"/>
      <c r="AT438" s="212"/>
      <c r="AU438" s="212"/>
      <c r="AV438" s="212"/>
      <c r="AW438" s="212"/>
      <c r="AX438" s="212"/>
    </row>
    <row r="439" spans="1:50" ht="30.75" hidden="1" customHeight="1" x14ac:dyDescent="0.15">
      <c r="A439" s="239">
        <v>7</v>
      </c>
      <c r="B439" s="239">
        <v>1</v>
      </c>
      <c r="C439" s="217"/>
      <c r="D439" s="217"/>
      <c r="E439" s="216"/>
      <c r="F439" s="216"/>
      <c r="G439" s="216"/>
      <c r="H439" s="216"/>
      <c r="I439" s="216"/>
      <c r="J439" s="240"/>
      <c r="K439" s="241"/>
      <c r="L439" s="241"/>
      <c r="M439" s="241"/>
      <c r="N439" s="241"/>
      <c r="O439" s="241"/>
      <c r="P439" s="235"/>
      <c r="Q439" s="235"/>
      <c r="R439" s="235"/>
      <c r="S439" s="235"/>
      <c r="T439" s="235"/>
      <c r="U439" s="235"/>
      <c r="V439" s="235"/>
      <c r="W439" s="235"/>
      <c r="X439" s="235"/>
      <c r="Y439" s="236"/>
      <c r="Z439" s="236"/>
      <c r="AA439" s="236"/>
      <c r="AB439" s="236"/>
      <c r="AC439" s="223"/>
      <c r="AD439" s="223"/>
      <c r="AE439" s="223"/>
      <c r="AF439" s="223"/>
      <c r="AG439" s="223"/>
      <c r="AH439" s="237"/>
      <c r="AI439" s="238"/>
      <c r="AJ439" s="238"/>
      <c r="AK439" s="238"/>
      <c r="AL439" s="209"/>
      <c r="AM439" s="210"/>
      <c r="AN439" s="210"/>
      <c r="AO439" s="211"/>
      <c r="AP439" s="212"/>
      <c r="AQ439" s="212"/>
      <c r="AR439" s="212"/>
      <c r="AS439" s="212"/>
      <c r="AT439" s="212"/>
      <c r="AU439" s="212"/>
      <c r="AV439" s="212"/>
      <c r="AW439" s="212"/>
      <c r="AX439" s="212"/>
    </row>
    <row r="440" spans="1:50" ht="30.75" hidden="1" customHeight="1" x14ac:dyDescent="0.15">
      <c r="A440" s="239">
        <v>8</v>
      </c>
      <c r="B440" s="239">
        <v>1</v>
      </c>
      <c r="C440" s="217"/>
      <c r="D440" s="217"/>
      <c r="E440" s="216"/>
      <c r="F440" s="216"/>
      <c r="G440" s="216"/>
      <c r="H440" s="216"/>
      <c r="I440" s="216"/>
      <c r="J440" s="240"/>
      <c r="K440" s="241"/>
      <c r="L440" s="241"/>
      <c r="M440" s="241"/>
      <c r="N440" s="241"/>
      <c r="O440" s="241"/>
      <c r="P440" s="235"/>
      <c r="Q440" s="235"/>
      <c r="R440" s="235"/>
      <c r="S440" s="235"/>
      <c r="T440" s="235"/>
      <c r="U440" s="235"/>
      <c r="V440" s="235"/>
      <c r="W440" s="235"/>
      <c r="X440" s="235"/>
      <c r="Y440" s="236"/>
      <c r="Z440" s="236"/>
      <c r="AA440" s="236"/>
      <c r="AB440" s="236"/>
      <c r="AC440" s="223"/>
      <c r="AD440" s="223"/>
      <c r="AE440" s="223"/>
      <c r="AF440" s="223"/>
      <c r="AG440" s="223"/>
      <c r="AH440" s="237"/>
      <c r="AI440" s="238"/>
      <c r="AJ440" s="238"/>
      <c r="AK440" s="238"/>
      <c r="AL440" s="209"/>
      <c r="AM440" s="210"/>
      <c r="AN440" s="210"/>
      <c r="AO440" s="211"/>
      <c r="AP440" s="212"/>
      <c r="AQ440" s="212"/>
      <c r="AR440" s="212"/>
      <c r="AS440" s="212"/>
      <c r="AT440" s="212"/>
      <c r="AU440" s="212"/>
      <c r="AV440" s="212"/>
      <c r="AW440" s="212"/>
      <c r="AX440" s="212"/>
    </row>
    <row r="441" spans="1:50" ht="30.75" hidden="1" customHeight="1" x14ac:dyDescent="0.15">
      <c r="A441" s="239">
        <v>9</v>
      </c>
      <c r="B441" s="239">
        <v>1</v>
      </c>
      <c r="C441" s="217"/>
      <c r="D441" s="217"/>
      <c r="E441" s="216"/>
      <c r="F441" s="216"/>
      <c r="G441" s="216"/>
      <c r="H441" s="216"/>
      <c r="I441" s="216"/>
      <c r="J441" s="240"/>
      <c r="K441" s="241"/>
      <c r="L441" s="241"/>
      <c r="M441" s="241"/>
      <c r="N441" s="241"/>
      <c r="O441" s="241"/>
      <c r="P441" s="235"/>
      <c r="Q441" s="235"/>
      <c r="R441" s="235"/>
      <c r="S441" s="235"/>
      <c r="T441" s="235"/>
      <c r="U441" s="235"/>
      <c r="V441" s="235"/>
      <c r="W441" s="235"/>
      <c r="X441" s="235"/>
      <c r="Y441" s="236"/>
      <c r="Z441" s="236"/>
      <c r="AA441" s="236"/>
      <c r="AB441" s="236"/>
      <c r="AC441" s="223"/>
      <c r="AD441" s="223"/>
      <c r="AE441" s="223"/>
      <c r="AF441" s="223"/>
      <c r="AG441" s="223"/>
      <c r="AH441" s="237"/>
      <c r="AI441" s="238"/>
      <c r="AJ441" s="238"/>
      <c r="AK441" s="238"/>
      <c r="AL441" s="209"/>
      <c r="AM441" s="210"/>
      <c r="AN441" s="210"/>
      <c r="AO441" s="211"/>
      <c r="AP441" s="212"/>
      <c r="AQ441" s="212"/>
      <c r="AR441" s="212"/>
      <c r="AS441" s="212"/>
      <c r="AT441" s="212"/>
      <c r="AU441" s="212"/>
      <c r="AV441" s="212"/>
      <c r="AW441" s="212"/>
      <c r="AX441" s="212"/>
    </row>
    <row r="442" spans="1:50" ht="30.75" hidden="1" customHeight="1" x14ac:dyDescent="0.15">
      <c r="A442" s="239">
        <v>10</v>
      </c>
      <c r="B442" s="239">
        <v>1</v>
      </c>
      <c r="C442" s="217"/>
      <c r="D442" s="217"/>
      <c r="E442" s="216"/>
      <c r="F442" s="216"/>
      <c r="G442" s="216"/>
      <c r="H442" s="216"/>
      <c r="I442" s="216"/>
      <c r="J442" s="240"/>
      <c r="K442" s="241"/>
      <c r="L442" s="241"/>
      <c r="M442" s="241"/>
      <c r="N442" s="241"/>
      <c r="O442" s="241"/>
      <c r="P442" s="235"/>
      <c r="Q442" s="235"/>
      <c r="R442" s="235"/>
      <c r="S442" s="235"/>
      <c r="T442" s="235"/>
      <c r="U442" s="235"/>
      <c r="V442" s="235"/>
      <c r="W442" s="235"/>
      <c r="X442" s="235"/>
      <c r="Y442" s="236"/>
      <c r="Z442" s="236"/>
      <c r="AA442" s="236"/>
      <c r="AB442" s="236"/>
      <c r="AC442" s="223"/>
      <c r="AD442" s="223"/>
      <c r="AE442" s="223"/>
      <c r="AF442" s="223"/>
      <c r="AG442" s="223"/>
      <c r="AH442" s="237"/>
      <c r="AI442" s="238"/>
      <c r="AJ442" s="238"/>
      <c r="AK442" s="238"/>
      <c r="AL442" s="209"/>
      <c r="AM442" s="210"/>
      <c r="AN442" s="210"/>
      <c r="AO442" s="211"/>
      <c r="AP442" s="212"/>
      <c r="AQ442" s="212"/>
      <c r="AR442" s="212"/>
      <c r="AS442" s="212"/>
      <c r="AT442" s="212"/>
      <c r="AU442" s="212"/>
      <c r="AV442" s="212"/>
      <c r="AW442" s="212"/>
      <c r="AX442" s="212"/>
    </row>
    <row r="443" spans="1:50" x14ac:dyDescent="0.15">
      <c r="A443" s="52"/>
      <c r="B443" s="52"/>
      <c r="C443" s="52"/>
      <c r="D443" s="52"/>
      <c r="E443" s="52"/>
      <c r="F443" s="52"/>
      <c r="G443" s="52"/>
      <c r="H443" s="52"/>
      <c r="I443" s="60"/>
      <c r="J443" s="60"/>
      <c r="K443" s="60"/>
      <c r="L443" s="60"/>
      <c r="M443" s="60"/>
      <c r="N443" s="60"/>
      <c r="O443" s="60"/>
      <c r="P443" s="61"/>
      <c r="Q443" s="61"/>
      <c r="R443" s="61"/>
      <c r="S443" s="61"/>
      <c r="T443" s="61"/>
      <c r="U443" s="61"/>
      <c r="V443" s="61"/>
      <c r="W443" s="61"/>
      <c r="X443" s="61"/>
      <c r="Y443" s="62"/>
      <c r="Z443" s="62"/>
      <c r="AA443" s="62"/>
      <c r="AB443" s="62"/>
      <c r="AC443" s="62"/>
      <c r="AD443" s="62"/>
      <c r="AE443" s="62"/>
      <c r="AF443" s="62"/>
      <c r="AG443" s="62"/>
      <c r="AH443" s="62"/>
      <c r="AI443" s="62"/>
      <c r="AJ443" s="62"/>
      <c r="AK443" s="62"/>
      <c r="AL443" s="62"/>
      <c r="AM443" s="62"/>
      <c r="AN443" s="62"/>
      <c r="AO443" s="62"/>
      <c r="AP443" s="61"/>
      <c r="AQ443" s="61"/>
      <c r="AR443" s="61"/>
      <c r="AS443" s="61"/>
      <c r="AT443" s="61"/>
      <c r="AU443" s="61"/>
      <c r="AV443" s="61"/>
      <c r="AW443" s="61"/>
      <c r="AX443" s="61"/>
    </row>
  </sheetData>
  <sheetProtection formatRows="0"/>
  <mergeCells count="2487">
    <mergeCell ref="A429:AK429"/>
    <mergeCell ref="A426:B426"/>
    <mergeCell ref="C426:I426"/>
    <mergeCell ref="J426:O426"/>
    <mergeCell ref="P426:X426"/>
    <mergeCell ref="Y426:AB426"/>
    <mergeCell ref="AC426:AG426"/>
    <mergeCell ref="AH426:AK426"/>
    <mergeCell ref="AL426:AO426"/>
    <mergeCell ref="AP426:AX426"/>
    <mergeCell ref="A427:B427"/>
    <mergeCell ref="C427:I427"/>
    <mergeCell ref="J427:O427"/>
    <mergeCell ref="P427:X427"/>
    <mergeCell ref="Y427:AB427"/>
    <mergeCell ref="AC427:AG427"/>
    <mergeCell ref="AH427:AK427"/>
    <mergeCell ref="AL427:AO427"/>
    <mergeCell ref="AP427:AX427"/>
    <mergeCell ref="A425:B425"/>
    <mergeCell ref="C425:I425"/>
    <mergeCell ref="J425:O425"/>
    <mergeCell ref="P425:X425"/>
    <mergeCell ref="Y425:AB425"/>
    <mergeCell ref="AC425:AG425"/>
    <mergeCell ref="AH425:AK425"/>
    <mergeCell ref="AL425:AO425"/>
    <mergeCell ref="AP425:AX425"/>
    <mergeCell ref="A428:B428"/>
    <mergeCell ref="C428:I428"/>
    <mergeCell ref="J428:O428"/>
    <mergeCell ref="P428:X428"/>
    <mergeCell ref="Y428:AB428"/>
    <mergeCell ref="AC428:AG428"/>
    <mergeCell ref="AH428:AK428"/>
    <mergeCell ref="AL428:AO428"/>
    <mergeCell ref="AP428:AX428"/>
    <mergeCell ref="A423:B423"/>
    <mergeCell ref="C423:I423"/>
    <mergeCell ref="J423:O423"/>
    <mergeCell ref="P423:X423"/>
    <mergeCell ref="Y423:AB423"/>
    <mergeCell ref="AC423:AG423"/>
    <mergeCell ref="AH423:AK423"/>
    <mergeCell ref="AL423:AO423"/>
    <mergeCell ref="AP423:AX423"/>
    <mergeCell ref="A424:B424"/>
    <mergeCell ref="C424:I424"/>
    <mergeCell ref="J424:O424"/>
    <mergeCell ref="P424:X424"/>
    <mergeCell ref="Y424:AB424"/>
    <mergeCell ref="AC424:AG424"/>
    <mergeCell ref="AH424:AK424"/>
    <mergeCell ref="AL424:AO424"/>
    <mergeCell ref="AP424:AX424"/>
    <mergeCell ref="A421:B421"/>
    <mergeCell ref="C421:I421"/>
    <mergeCell ref="J421:O421"/>
    <mergeCell ref="P421:X421"/>
    <mergeCell ref="Y421:AB421"/>
    <mergeCell ref="AC421:AG421"/>
    <mergeCell ref="AH421:AK421"/>
    <mergeCell ref="AL421:AO421"/>
    <mergeCell ref="AP421:AX421"/>
    <mergeCell ref="A422:B422"/>
    <mergeCell ref="C422:I422"/>
    <mergeCell ref="J422:O422"/>
    <mergeCell ref="P422:X422"/>
    <mergeCell ref="Y422:AB422"/>
    <mergeCell ref="AC422:AG422"/>
    <mergeCell ref="AH422:AK422"/>
    <mergeCell ref="AL422:AO422"/>
    <mergeCell ref="AP422:AX422"/>
    <mergeCell ref="A419:B419"/>
    <mergeCell ref="C419:I419"/>
    <mergeCell ref="J419:O419"/>
    <mergeCell ref="P419:X419"/>
    <mergeCell ref="Y419:AB419"/>
    <mergeCell ref="AC419:AG419"/>
    <mergeCell ref="AH419:AK419"/>
    <mergeCell ref="AL419:AO419"/>
    <mergeCell ref="AP419:AX419"/>
    <mergeCell ref="A420:B420"/>
    <mergeCell ref="C420:I420"/>
    <mergeCell ref="J420:O420"/>
    <mergeCell ref="P420:X420"/>
    <mergeCell ref="Y420:AB420"/>
    <mergeCell ref="AC420:AG420"/>
    <mergeCell ref="AH420:AK420"/>
    <mergeCell ref="AL420:AO420"/>
    <mergeCell ref="AP420:AX420"/>
    <mergeCell ref="A415:B415"/>
    <mergeCell ref="C415:I415"/>
    <mergeCell ref="J415:O415"/>
    <mergeCell ref="P415:X415"/>
    <mergeCell ref="Y415:AB415"/>
    <mergeCell ref="AC415:AG415"/>
    <mergeCell ref="AH415:AK415"/>
    <mergeCell ref="AL415:AO415"/>
    <mergeCell ref="AP415:AX415"/>
    <mergeCell ref="A418:B418"/>
    <mergeCell ref="C418:I418"/>
    <mergeCell ref="J418:O418"/>
    <mergeCell ref="P418:X418"/>
    <mergeCell ref="Y418:AB418"/>
    <mergeCell ref="AC418:AG418"/>
    <mergeCell ref="AH418:AK418"/>
    <mergeCell ref="AL418:AO418"/>
    <mergeCell ref="AP418:AX418"/>
    <mergeCell ref="A413:B413"/>
    <mergeCell ref="C413:I413"/>
    <mergeCell ref="J413:O413"/>
    <mergeCell ref="P413:X413"/>
    <mergeCell ref="Y413:AB413"/>
    <mergeCell ref="AC413:AG413"/>
    <mergeCell ref="AH413:AK413"/>
    <mergeCell ref="AL413:AO413"/>
    <mergeCell ref="AP413:AX413"/>
    <mergeCell ref="A414:B414"/>
    <mergeCell ref="C414:I414"/>
    <mergeCell ref="J414:O414"/>
    <mergeCell ref="P414:X414"/>
    <mergeCell ref="Y414:AB414"/>
    <mergeCell ref="AC414:AG414"/>
    <mergeCell ref="AH414:AK414"/>
    <mergeCell ref="AL414:AO414"/>
    <mergeCell ref="AP414:AX414"/>
    <mergeCell ref="A411:B411"/>
    <mergeCell ref="C411:I411"/>
    <mergeCell ref="J411:O411"/>
    <mergeCell ref="P411:X411"/>
    <mergeCell ref="Y411:AB411"/>
    <mergeCell ref="AC411:AG411"/>
    <mergeCell ref="AH411:AK411"/>
    <mergeCell ref="AL411:AO411"/>
    <mergeCell ref="AP411:AX411"/>
    <mergeCell ref="A412:B412"/>
    <mergeCell ref="C412:I412"/>
    <mergeCell ref="J412:O412"/>
    <mergeCell ref="P412:X412"/>
    <mergeCell ref="Y412:AB412"/>
    <mergeCell ref="AC412:AG412"/>
    <mergeCell ref="AH412:AK412"/>
    <mergeCell ref="AL412:AO412"/>
    <mergeCell ref="AP412:AX412"/>
    <mergeCell ref="A409:B409"/>
    <mergeCell ref="C409:I409"/>
    <mergeCell ref="J409:O409"/>
    <mergeCell ref="P409:X409"/>
    <mergeCell ref="Y409:AB409"/>
    <mergeCell ref="AC409:AG409"/>
    <mergeCell ref="AH409:AK409"/>
    <mergeCell ref="AL409:AO409"/>
    <mergeCell ref="AP409:AX409"/>
    <mergeCell ref="A410:B410"/>
    <mergeCell ref="C410:I410"/>
    <mergeCell ref="J410:O410"/>
    <mergeCell ref="P410:X410"/>
    <mergeCell ref="Y410:AB410"/>
    <mergeCell ref="AC410:AG410"/>
    <mergeCell ref="AH410:AK410"/>
    <mergeCell ref="AL410:AO410"/>
    <mergeCell ref="AP410:AX410"/>
    <mergeCell ref="A407:B407"/>
    <mergeCell ref="C407:I407"/>
    <mergeCell ref="J407:O407"/>
    <mergeCell ref="P407:X407"/>
    <mergeCell ref="Y407:AB407"/>
    <mergeCell ref="AC407:AG407"/>
    <mergeCell ref="AH407:AK407"/>
    <mergeCell ref="AL407:AO407"/>
    <mergeCell ref="AP407:AX407"/>
    <mergeCell ref="A408:B408"/>
    <mergeCell ref="C408:I408"/>
    <mergeCell ref="J408:O408"/>
    <mergeCell ref="P408:X408"/>
    <mergeCell ref="Y408:AB408"/>
    <mergeCell ref="AC408:AG408"/>
    <mergeCell ref="AH408:AK408"/>
    <mergeCell ref="AL408:AO408"/>
    <mergeCell ref="AP408:AX408"/>
    <mergeCell ref="A405:B405"/>
    <mergeCell ref="C405:I405"/>
    <mergeCell ref="J405:O405"/>
    <mergeCell ref="P405:X405"/>
    <mergeCell ref="Y405:AB405"/>
    <mergeCell ref="AC405:AG405"/>
    <mergeCell ref="AH405:AK405"/>
    <mergeCell ref="AL405:AO405"/>
    <mergeCell ref="AP405:AX405"/>
    <mergeCell ref="A406:B406"/>
    <mergeCell ref="C406:I406"/>
    <mergeCell ref="J406:O406"/>
    <mergeCell ref="P406:X406"/>
    <mergeCell ref="Y406:AB406"/>
    <mergeCell ref="AC406:AG406"/>
    <mergeCell ref="AH406:AK406"/>
    <mergeCell ref="AL406:AO406"/>
    <mergeCell ref="AP406:AX406"/>
    <mergeCell ref="A401:B401"/>
    <mergeCell ref="C401:I401"/>
    <mergeCell ref="J401:O401"/>
    <mergeCell ref="P401:X401"/>
    <mergeCell ref="Y401:AB401"/>
    <mergeCell ref="AC401:AG401"/>
    <mergeCell ref="AH401:AK401"/>
    <mergeCell ref="AL401:AO401"/>
    <mergeCell ref="AP401:AX401"/>
    <mergeCell ref="A402:B402"/>
    <mergeCell ref="C402:I402"/>
    <mergeCell ref="J402:O402"/>
    <mergeCell ref="P402:X402"/>
    <mergeCell ref="Y402:AB402"/>
    <mergeCell ref="AC402:AG402"/>
    <mergeCell ref="AH402:AK402"/>
    <mergeCell ref="AL402:AO402"/>
    <mergeCell ref="AP402:AX402"/>
    <mergeCell ref="A399:B399"/>
    <mergeCell ref="C399:I399"/>
    <mergeCell ref="J399:O399"/>
    <mergeCell ref="P399:X399"/>
    <mergeCell ref="Y399:AB399"/>
    <mergeCell ref="AC399:AG399"/>
    <mergeCell ref="AH399:AK399"/>
    <mergeCell ref="AL399:AO399"/>
    <mergeCell ref="AP399:AX399"/>
    <mergeCell ref="A400:B400"/>
    <mergeCell ref="C400:I400"/>
    <mergeCell ref="J400:O400"/>
    <mergeCell ref="P400:X400"/>
    <mergeCell ref="Y400:AB400"/>
    <mergeCell ref="AC400:AG400"/>
    <mergeCell ref="AH400:AK400"/>
    <mergeCell ref="AL400:AO400"/>
    <mergeCell ref="AP400:AX400"/>
    <mergeCell ref="A397:B397"/>
    <mergeCell ref="C397:I397"/>
    <mergeCell ref="J397:O397"/>
    <mergeCell ref="P397:X397"/>
    <mergeCell ref="Y397:AB397"/>
    <mergeCell ref="AC397:AG397"/>
    <mergeCell ref="AH397:AK397"/>
    <mergeCell ref="AL397:AO397"/>
    <mergeCell ref="AP397:AX397"/>
    <mergeCell ref="A398:B398"/>
    <mergeCell ref="C398:I398"/>
    <mergeCell ref="J398:O398"/>
    <mergeCell ref="P398:X398"/>
    <mergeCell ref="Y398:AB398"/>
    <mergeCell ref="AC398:AG398"/>
    <mergeCell ref="AH398:AK398"/>
    <mergeCell ref="AL398:AO398"/>
    <mergeCell ref="AP398:AX398"/>
    <mergeCell ref="A395:B395"/>
    <mergeCell ref="C395:I395"/>
    <mergeCell ref="J395:O395"/>
    <mergeCell ref="P395:X395"/>
    <mergeCell ref="Y395:AB395"/>
    <mergeCell ref="AC395:AG395"/>
    <mergeCell ref="AH395:AK395"/>
    <mergeCell ref="AL395:AO395"/>
    <mergeCell ref="AP395:AX395"/>
    <mergeCell ref="A396:B396"/>
    <mergeCell ref="C396:I396"/>
    <mergeCell ref="J396:O396"/>
    <mergeCell ref="P396:X396"/>
    <mergeCell ref="Y396:AB396"/>
    <mergeCell ref="AC396:AG396"/>
    <mergeCell ref="AH396:AK396"/>
    <mergeCell ref="AL396:AO396"/>
    <mergeCell ref="AP396:AX396"/>
    <mergeCell ref="A393:B393"/>
    <mergeCell ref="C393:I393"/>
    <mergeCell ref="J393:O393"/>
    <mergeCell ref="P393:X393"/>
    <mergeCell ref="Y393:AB393"/>
    <mergeCell ref="AC393:AG393"/>
    <mergeCell ref="AH393:AK393"/>
    <mergeCell ref="AL393:AO393"/>
    <mergeCell ref="AP393:AX393"/>
    <mergeCell ref="A394:B394"/>
    <mergeCell ref="C394:I394"/>
    <mergeCell ref="J394:O394"/>
    <mergeCell ref="P394:X394"/>
    <mergeCell ref="Y394:AB394"/>
    <mergeCell ref="AC394:AG394"/>
    <mergeCell ref="AH394:AK394"/>
    <mergeCell ref="AL394:AO394"/>
    <mergeCell ref="AP394:AX394"/>
    <mergeCell ref="A389:B389"/>
    <mergeCell ref="C389:I389"/>
    <mergeCell ref="J389:O389"/>
    <mergeCell ref="P389:X389"/>
    <mergeCell ref="Y389:AB389"/>
    <mergeCell ref="AC389:AG389"/>
    <mergeCell ref="AH389:AK389"/>
    <mergeCell ref="AL389:AO389"/>
    <mergeCell ref="AP389:AX389"/>
    <mergeCell ref="A392:B392"/>
    <mergeCell ref="C392:I392"/>
    <mergeCell ref="J392:O392"/>
    <mergeCell ref="P392:X392"/>
    <mergeCell ref="Y392:AB392"/>
    <mergeCell ref="AC392:AG392"/>
    <mergeCell ref="AH392:AK392"/>
    <mergeCell ref="AL392:AO392"/>
    <mergeCell ref="AP392:AX392"/>
    <mergeCell ref="A387:B387"/>
    <mergeCell ref="C387:I387"/>
    <mergeCell ref="J387:O387"/>
    <mergeCell ref="P387:X387"/>
    <mergeCell ref="Y387:AB387"/>
    <mergeCell ref="AC387:AG387"/>
    <mergeCell ref="AH387:AK387"/>
    <mergeCell ref="AL387:AO387"/>
    <mergeCell ref="AP387:AX387"/>
    <mergeCell ref="A388:B388"/>
    <mergeCell ref="C388:I388"/>
    <mergeCell ref="J388:O388"/>
    <mergeCell ref="P388:X388"/>
    <mergeCell ref="Y388:AB388"/>
    <mergeCell ref="AC388:AG388"/>
    <mergeCell ref="AH388:AK388"/>
    <mergeCell ref="AL388:AO388"/>
    <mergeCell ref="AP388:AX388"/>
    <mergeCell ref="A385:B385"/>
    <mergeCell ref="C385:I385"/>
    <mergeCell ref="J385:O385"/>
    <mergeCell ref="P385:X385"/>
    <mergeCell ref="Y385:AB385"/>
    <mergeCell ref="AC385:AG385"/>
    <mergeCell ref="AH385:AK385"/>
    <mergeCell ref="AL385:AO385"/>
    <mergeCell ref="AP385:AX385"/>
    <mergeCell ref="A386:B386"/>
    <mergeCell ref="C386:I386"/>
    <mergeCell ref="J386:O386"/>
    <mergeCell ref="P386:X386"/>
    <mergeCell ref="Y386:AB386"/>
    <mergeCell ref="AC386:AG386"/>
    <mergeCell ref="AH386:AK386"/>
    <mergeCell ref="AL386:AO386"/>
    <mergeCell ref="AP386:AX386"/>
    <mergeCell ref="A383:B383"/>
    <mergeCell ref="C383:I383"/>
    <mergeCell ref="J383:O383"/>
    <mergeCell ref="P383:X383"/>
    <mergeCell ref="Y383:AB383"/>
    <mergeCell ref="AC383:AG383"/>
    <mergeCell ref="AH383:AK383"/>
    <mergeCell ref="AL383:AO383"/>
    <mergeCell ref="AP383:AX383"/>
    <mergeCell ref="A384:B384"/>
    <mergeCell ref="C384:I384"/>
    <mergeCell ref="J384:O384"/>
    <mergeCell ref="P384:X384"/>
    <mergeCell ref="Y384:AB384"/>
    <mergeCell ref="AC384:AG384"/>
    <mergeCell ref="AH384:AK384"/>
    <mergeCell ref="AL384:AO384"/>
    <mergeCell ref="AP384:AX384"/>
    <mergeCell ref="A381:B381"/>
    <mergeCell ref="C381:I381"/>
    <mergeCell ref="J381:O381"/>
    <mergeCell ref="P381:X381"/>
    <mergeCell ref="Y381:AB381"/>
    <mergeCell ref="AC381:AG381"/>
    <mergeCell ref="AH381:AK381"/>
    <mergeCell ref="AL381:AO381"/>
    <mergeCell ref="AP381:AX381"/>
    <mergeCell ref="A382:B382"/>
    <mergeCell ref="C382:I382"/>
    <mergeCell ref="J382:O382"/>
    <mergeCell ref="P382:X382"/>
    <mergeCell ref="Y382:AB382"/>
    <mergeCell ref="AC382:AG382"/>
    <mergeCell ref="AH382:AK382"/>
    <mergeCell ref="AL382:AO382"/>
    <mergeCell ref="AP382:AX382"/>
    <mergeCell ref="A379:B379"/>
    <mergeCell ref="C379:I379"/>
    <mergeCell ref="J379:O379"/>
    <mergeCell ref="P379:X379"/>
    <mergeCell ref="Y379:AB379"/>
    <mergeCell ref="AC379:AG379"/>
    <mergeCell ref="AH379:AK379"/>
    <mergeCell ref="AL379:AO379"/>
    <mergeCell ref="AP379:AX379"/>
    <mergeCell ref="A380:B380"/>
    <mergeCell ref="C380:I380"/>
    <mergeCell ref="J380:O380"/>
    <mergeCell ref="P380:X380"/>
    <mergeCell ref="Y380:AB380"/>
    <mergeCell ref="AC380:AG380"/>
    <mergeCell ref="AH380:AK380"/>
    <mergeCell ref="AL380:AO380"/>
    <mergeCell ref="AP380:AX380"/>
    <mergeCell ref="A375:B375"/>
    <mergeCell ref="C375:I375"/>
    <mergeCell ref="J375:O375"/>
    <mergeCell ref="P375:X375"/>
    <mergeCell ref="Y375:AB375"/>
    <mergeCell ref="AC375:AG375"/>
    <mergeCell ref="AH375:AK375"/>
    <mergeCell ref="AL375:AO375"/>
    <mergeCell ref="AP375:AX375"/>
    <mergeCell ref="A376:B376"/>
    <mergeCell ref="C376:I376"/>
    <mergeCell ref="J376:O376"/>
    <mergeCell ref="P376:X376"/>
    <mergeCell ref="Y376:AB376"/>
    <mergeCell ref="AC376:AG376"/>
    <mergeCell ref="AH376:AK376"/>
    <mergeCell ref="AL376:AO376"/>
    <mergeCell ref="AP376:AX376"/>
    <mergeCell ref="A373:B373"/>
    <mergeCell ref="C373:I373"/>
    <mergeCell ref="J373:O373"/>
    <mergeCell ref="P373:X373"/>
    <mergeCell ref="Y373:AB373"/>
    <mergeCell ref="AC373:AG373"/>
    <mergeCell ref="AH373:AK373"/>
    <mergeCell ref="AL373:AO373"/>
    <mergeCell ref="AP373:AX373"/>
    <mergeCell ref="A374:B374"/>
    <mergeCell ref="C374:I374"/>
    <mergeCell ref="J374:O374"/>
    <mergeCell ref="P374:X374"/>
    <mergeCell ref="Y374:AB374"/>
    <mergeCell ref="AC374:AG374"/>
    <mergeCell ref="AH374:AK374"/>
    <mergeCell ref="AL374:AO374"/>
    <mergeCell ref="AP374:AX374"/>
    <mergeCell ref="A371:B371"/>
    <mergeCell ref="C371:I371"/>
    <mergeCell ref="J371:O371"/>
    <mergeCell ref="P371:X371"/>
    <mergeCell ref="Y371:AB371"/>
    <mergeCell ref="AC371:AG371"/>
    <mergeCell ref="AH371:AK371"/>
    <mergeCell ref="AL371:AO371"/>
    <mergeCell ref="AP371:AX371"/>
    <mergeCell ref="A372:B372"/>
    <mergeCell ref="C372:I372"/>
    <mergeCell ref="J372:O372"/>
    <mergeCell ref="P372:X372"/>
    <mergeCell ref="Y372:AB372"/>
    <mergeCell ref="AC372:AG372"/>
    <mergeCell ref="AH372:AK372"/>
    <mergeCell ref="AL372:AO372"/>
    <mergeCell ref="AP372:AX372"/>
    <mergeCell ref="A369:B369"/>
    <mergeCell ref="C369:I369"/>
    <mergeCell ref="J369:O369"/>
    <mergeCell ref="P369:X369"/>
    <mergeCell ref="Y369:AB369"/>
    <mergeCell ref="AC369:AG369"/>
    <mergeCell ref="AH369:AK369"/>
    <mergeCell ref="AL369:AO369"/>
    <mergeCell ref="AP369:AX369"/>
    <mergeCell ref="A370:B370"/>
    <mergeCell ref="C370:I370"/>
    <mergeCell ref="J370:O370"/>
    <mergeCell ref="P370:X370"/>
    <mergeCell ref="Y370:AB370"/>
    <mergeCell ref="AC370:AG370"/>
    <mergeCell ref="AH370:AK370"/>
    <mergeCell ref="AL370:AO370"/>
    <mergeCell ref="AP370:AX370"/>
    <mergeCell ref="A367:B367"/>
    <mergeCell ref="C367:I367"/>
    <mergeCell ref="J367:O367"/>
    <mergeCell ref="P367:X367"/>
    <mergeCell ref="Y367:AB367"/>
    <mergeCell ref="AC367:AG367"/>
    <mergeCell ref="AH367:AK367"/>
    <mergeCell ref="AL367:AO367"/>
    <mergeCell ref="AP367:AX367"/>
    <mergeCell ref="A368:B368"/>
    <mergeCell ref="C368:I368"/>
    <mergeCell ref="J368:O368"/>
    <mergeCell ref="P368:X368"/>
    <mergeCell ref="Y368:AB368"/>
    <mergeCell ref="AC368:AG368"/>
    <mergeCell ref="AH368:AK368"/>
    <mergeCell ref="AL368:AO368"/>
    <mergeCell ref="AP368:AX368"/>
    <mergeCell ref="A363:B363"/>
    <mergeCell ref="C363:I363"/>
    <mergeCell ref="J363:O363"/>
    <mergeCell ref="P363:X363"/>
    <mergeCell ref="Y363:AB363"/>
    <mergeCell ref="AC363:AG363"/>
    <mergeCell ref="AH363:AK363"/>
    <mergeCell ref="AL363:AO363"/>
    <mergeCell ref="AP363:AX363"/>
    <mergeCell ref="A366:B366"/>
    <mergeCell ref="C366:I366"/>
    <mergeCell ref="J366:O366"/>
    <mergeCell ref="P366:X366"/>
    <mergeCell ref="Y366:AB366"/>
    <mergeCell ref="AC366:AG366"/>
    <mergeCell ref="AH366:AK366"/>
    <mergeCell ref="AL366:AO366"/>
    <mergeCell ref="AP366:AX366"/>
    <mergeCell ref="A361:B361"/>
    <mergeCell ref="C361:I361"/>
    <mergeCell ref="J361:O361"/>
    <mergeCell ref="P361:X361"/>
    <mergeCell ref="Y361:AB361"/>
    <mergeCell ref="AC361:AG361"/>
    <mergeCell ref="AH361:AK361"/>
    <mergeCell ref="AL361:AO361"/>
    <mergeCell ref="AP361:AX361"/>
    <mergeCell ref="A362:B362"/>
    <mergeCell ref="C362:I362"/>
    <mergeCell ref="J362:O362"/>
    <mergeCell ref="P362:X362"/>
    <mergeCell ref="Y362:AB362"/>
    <mergeCell ref="AC362:AG362"/>
    <mergeCell ref="AH362:AK362"/>
    <mergeCell ref="AL362:AO362"/>
    <mergeCell ref="AP362:AX362"/>
    <mergeCell ref="A359:B359"/>
    <mergeCell ref="C359:I359"/>
    <mergeCell ref="J359:O359"/>
    <mergeCell ref="P359:X359"/>
    <mergeCell ref="Y359:AB359"/>
    <mergeCell ref="AC359:AG359"/>
    <mergeCell ref="AH359:AK359"/>
    <mergeCell ref="AL359:AO359"/>
    <mergeCell ref="AP359:AX359"/>
    <mergeCell ref="A360:B360"/>
    <mergeCell ref="C360:I360"/>
    <mergeCell ref="J360:O360"/>
    <mergeCell ref="P360:X360"/>
    <mergeCell ref="Y360:AB360"/>
    <mergeCell ref="AC360:AG360"/>
    <mergeCell ref="AH360:AK360"/>
    <mergeCell ref="AL360:AO360"/>
    <mergeCell ref="AP360:AX360"/>
    <mergeCell ref="A357:B357"/>
    <mergeCell ref="C357:I357"/>
    <mergeCell ref="J357:O357"/>
    <mergeCell ref="P357:X357"/>
    <mergeCell ref="Y357:AB357"/>
    <mergeCell ref="AC357:AG357"/>
    <mergeCell ref="AH357:AK357"/>
    <mergeCell ref="AL357:AO357"/>
    <mergeCell ref="AP357:AX357"/>
    <mergeCell ref="A358:B358"/>
    <mergeCell ref="C358:I358"/>
    <mergeCell ref="J358:O358"/>
    <mergeCell ref="P358:X358"/>
    <mergeCell ref="Y358:AB358"/>
    <mergeCell ref="AC358:AG358"/>
    <mergeCell ref="AH358:AK358"/>
    <mergeCell ref="AL358:AO358"/>
    <mergeCell ref="AP358:AX358"/>
    <mergeCell ref="A355:B355"/>
    <mergeCell ref="C355:I355"/>
    <mergeCell ref="J355:O355"/>
    <mergeCell ref="P355:X355"/>
    <mergeCell ref="Y355:AB355"/>
    <mergeCell ref="AC355:AG355"/>
    <mergeCell ref="AH355:AK355"/>
    <mergeCell ref="AL355:AO355"/>
    <mergeCell ref="AP355:AX355"/>
    <mergeCell ref="A356:B356"/>
    <mergeCell ref="C356:I356"/>
    <mergeCell ref="J356:O356"/>
    <mergeCell ref="P356:X356"/>
    <mergeCell ref="Y356:AB356"/>
    <mergeCell ref="AC356:AG356"/>
    <mergeCell ref="AH356:AK356"/>
    <mergeCell ref="AL356:AO356"/>
    <mergeCell ref="AP356:AX356"/>
    <mergeCell ref="A353:B353"/>
    <mergeCell ref="C353:I353"/>
    <mergeCell ref="J353:O353"/>
    <mergeCell ref="P353:X353"/>
    <mergeCell ref="Y353:AB353"/>
    <mergeCell ref="AC353:AG353"/>
    <mergeCell ref="AH353:AK353"/>
    <mergeCell ref="AL353:AO353"/>
    <mergeCell ref="AP353:AX353"/>
    <mergeCell ref="A354:B354"/>
    <mergeCell ref="C354:I354"/>
    <mergeCell ref="J354:O354"/>
    <mergeCell ref="P354:X354"/>
    <mergeCell ref="Y354:AB354"/>
    <mergeCell ref="AC354:AG354"/>
    <mergeCell ref="AH354:AK354"/>
    <mergeCell ref="AL354:AO354"/>
    <mergeCell ref="AP354:AX354"/>
    <mergeCell ref="A349:B349"/>
    <mergeCell ref="C349:I349"/>
    <mergeCell ref="J349:O349"/>
    <mergeCell ref="P349:X349"/>
    <mergeCell ref="Y349:AB349"/>
    <mergeCell ref="AC349:AG349"/>
    <mergeCell ref="AH349:AK349"/>
    <mergeCell ref="AL349:AO349"/>
    <mergeCell ref="AP349:AX349"/>
    <mergeCell ref="A350:B350"/>
    <mergeCell ref="C350:I350"/>
    <mergeCell ref="J350:O350"/>
    <mergeCell ref="P350:X350"/>
    <mergeCell ref="Y350:AB350"/>
    <mergeCell ref="AC350:AG350"/>
    <mergeCell ref="AH350:AK350"/>
    <mergeCell ref="AL350:AO350"/>
    <mergeCell ref="AP350:AX350"/>
    <mergeCell ref="A347:B347"/>
    <mergeCell ref="C347:I347"/>
    <mergeCell ref="J347:O347"/>
    <mergeCell ref="P347:X347"/>
    <mergeCell ref="Y347:AB347"/>
    <mergeCell ref="AC347:AG347"/>
    <mergeCell ref="AH347:AK347"/>
    <mergeCell ref="AL347:AO347"/>
    <mergeCell ref="AP347:AX347"/>
    <mergeCell ref="A348:B348"/>
    <mergeCell ref="C348:I348"/>
    <mergeCell ref="J348:O348"/>
    <mergeCell ref="P348:X348"/>
    <mergeCell ref="Y348:AB348"/>
    <mergeCell ref="AC348:AG348"/>
    <mergeCell ref="AH348:AK348"/>
    <mergeCell ref="AL348:AO348"/>
    <mergeCell ref="AP348:AX348"/>
    <mergeCell ref="A345:B345"/>
    <mergeCell ref="C345:I345"/>
    <mergeCell ref="J345:O345"/>
    <mergeCell ref="P345:X345"/>
    <mergeCell ref="Y345:AB345"/>
    <mergeCell ref="AC345:AG345"/>
    <mergeCell ref="AH345:AK345"/>
    <mergeCell ref="AL345:AO345"/>
    <mergeCell ref="AP345:AX345"/>
    <mergeCell ref="A346:B346"/>
    <mergeCell ref="C346:I346"/>
    <mergeCell ref="J346:O346"/>
    <mergeCell ref="P346:X346"/>
    <mergeCell ref="Y346:AB346"/>
    <mergeCell ref="AC346:AG346"/>
    <mergeCell ref="AH346:AK346"/>
    <mergeCell ref="AL346:AO346"/>
    <mergeCell ref="AP346:AX346"/>
    <mergeCell ref="A343:B343"/>
    <mergeCell ref="C343:I343"/>
    <mergeCell ref="J343:O343"/>
    <mergeCell ref="P343:X343"/>
    <mergeCell ref="Y343:AB343"/>
    <mergeCell ref="AC343:AG343"/>
    <mergeCell ref="AH343:AK343"/>
    <mergeCell ref="AL343:AO343"/>
    <mergeCell ref="AP343:AX343"/>
    <mergeCell ref="A344:B344"/>
    <mergeCell ref="C344:I344"/>
    <mergeCell ref="J344:O344"/>
    <mergeCell ref="P344:X344"/>
    <mergeCell ref="Y344:AB344"/>
    <mergeCell ref="AC344:AG344"/>
    <mergeCell ref="AH344:AK344"/>
    <mergeCell ref="AL344:AO344"/>
    <mergeCell ref="AP344:AX344"/>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40:B340"/>
    <mergeCell ref="C340:I340"/>
    <mergeCell ref="J340:O340"/>
    <mergeCell ref="P340:X340"/>
    <mergeCell ref="Y340:AB340"/>
    <mergeCell ref="AC340:AG340"/>
    <mergeCell ref="AH340:AK340"/>
    <mergeCell ref="AL340:AO340"/>
    <mergeCell ref="AP340:AX340"/>
    <mergeCell ref="A336:B336"/>
    <mergeCell ref="C336:I336"/>
    <mergeCell ref="J336:O336"/>
    <mergeCell ref="P336:X336"/>
    <mergeCell ref="Y336:AB336"/>
    <mergeCell ref="AC336:AG336"/>
    <mergeCell ref="AH336:AK336"/>
    <mergeCell ref="AL336:AO336"/>
    <mergeCell ref="AP336:AX336"/>
    <mergeCell ref="A337:B337"/>
    <mergeCell ref="C337:I337"/>
    <mergeCell ref="J337:O337"/>
    <mergeCell ref="P337:X337"/>
    <mergeCell ref="Y337:AB337"/>
    <mergeCell ref="AC337:AG337"/>
    <mergeCell ref="AH337:AK337"/>
    <mergeCell ref="AL337:AO337"/>
    <mergeCell ref="AP337:AX337"/>
    <mergeCell ref="AC277:AG277"/>
    <mergeCell ref="AI58:AL58"/>
    <mergeCell ref="AM58:AP58"/>
    <mergeCell ref="Y59:AA59"/>
    <mergeCell ref="AB59:AD59"/>
    <mergeCell ref="AE59:AH59"/>
    <mergeCell ref="AI59:AL59"/>
    <mergeCell ref="AM59:AP59"/>
    <mergeCell ref="G60:X61"/>
    <mergeCell ref="Y60:AA60"/>
    <mergeCell ref="AB60:AD60"/>
    <mergeCell ref="AE60:AH60"/>
    <mergeCell ref="AI60:AL60"/>
    <mergeCell ref="AM60:AP60"/>
    <mergeCell ref="Y61:AA61"/>
    <mergeCell ref="AB61:AD61"/>
    <mergeCell ref="AE61:AH61"/>
    <mergeCell ref="AI61:AL61"/>
    <mergeCell ref="AM61:AP61"/>
    <mergeCell ref="AH277:AK277"/>
    <mergeCell ref="AL277:AO277"/>
    <mergeCell ref="AP277:AX277"/>
    <mergeCell ref="AU210:AX210"/>
    <mergeCell ref="AU205:AX205"/>
    <mergeCell ref="AQ68:AR68"/>
    <mergeCell ref="AU68:AV68"/>
    <mergeCell ref="AP232:AX232"/>
    <mergeCell ref="AP233:AX233"/>
    <mergeCell ref="AP234:AX234"/>
    <mergeCell ref="G58:X59"/>
    <mergeCell ref="Y58:AA58"/>
    <mergeCell ref="AB58:AD58"/>
    <mergeCell ref="C284:I284"/>
    <mergeCell ref="J284:O284"/>
    <mergeCell ref="P284:X284"/>
    <mergeCell ref="Y284:AB284"/>
    <mergeCell ref="AC284:AG284"/>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H284:AK284"/>
    <mergeCell ref="AL284:AO284"/>
    <mergeCell ref="AP284:AX284"/>
    <mergeCell ref="AP283:AX283"/>
    <mergeCell ref="A284:B284"/>
    <mergeCell ref="A278:B278"/>
    <mergeCell ref="C278:I278"/>
    <mergeCell ref="J278:O278"/>
    <mergeCell ref="P278:X278"/>
    <mergeCell ref="Y278:AB278"/>
    <mergeCell ref="AC278:AG278"/>
    <mergeCell ref="AH278:AK278"/>
    <mergeCell ref="AL278:AO278"/>
    <mergeCell ref="AP278:AX278"/>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7:B277"/>
    <mergeCell ref="C277:I277"/>
    <mergeCell ref="J277:O277"/>
    <mergeCell ref="P277:X277"/>
    <mergeCell ref="Y277:AB277"/>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67:B267"/>
    <mergeCell ref="C267:I267"/>
    <mergeCell ref="J267:O267"/>
    <mergeCell ref="P267:X267"/>
    <mergeCell ref="Y267:AB267"/>
    <mergeCell ref="AC267:AG267"/>
    <mergeCell ref="AH267:AK267"/>
    <mergeCell ref="AL267:AO267"/>
    <mergeCell ref="AP267:AX267"/>
    <mergeCell ref="A270:B270"/>
    <mergeCell ref="C270:I270"/>
    <mergeCell ref="J270:O270"/>
    <mergeCell ref="P270:X270"/>
    <mergeCell ref="Y270:AB270"/>
    <mergeCell ref="AC270:AG270"/>
    <mergeCell ref="AH270:AK270"/>
    <mergeCell ref="AL270:AO270"/>
    <mergeCell ref="AP270:AX270"/>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3:B253"/>
    <mergeCell ref="C253:I253"/>
    <mergeCell ref="J253:O253"/>
    <mergeCell ref="P253:X253"/>
    <mergeCell ref="Y253:AB253"/>
    <mergeCell ref="AC253:AG253"/>
    <mergeCell ref="AH253:AK253"/>
    <mergeCell ref="AL253:AO253"/>
    <mergeCell ref="AP253:AX253"/>
    <mergeCell ref="A254:B254"/>
    <mergeCell ref="C254:I254"/>
    <mergeCell ref="J254:O254"/>
    <mergeCell ref="P254:X254"/>
    <mergeCell ref="Y254:AB254"/>
    <mergeCell ref="AC254:AG254"/>
    <mergeCell ref="AH254:AK254"/>
    <mergeCell ref="AL254:AO254"/>
    <mergeCell ref="AP254:AX254"/>
    <mergeCell ref="A251:B251"/>
    <mergeCell ref="C251:I251"/>
    <mergeCell ref="J251:O251"/>
    <mergeCell ref="P251:X251"/>
    <mergeCell ref="Y251:AB251"/>
    <mergeCell ref="AC251:AG251"/>
    <mergeCell ref="AH251:AK251"/>
    <mergeCell ref="AL251:AO251"/>
    <mergeCell ref="AP251:AX251"/>
    <mergeCell ref="A252:B252"/>
    <mergeCell ref="C252:I252"/>
    <mergeCell ref="J252:O252"/>
    <mergeCell ref="P252:X252"/>
    <mergeCell ref="Y252:AB252"/>
    <mergeCell ref="AC252:AG252"/>
    <mergeCell ref="AH252:AK252"/>
    <mergeCell ref="AL252:AO252"/>
    <mergeCell ref="AP252:AX252"/>
    <mergeCell ref="A249:B249"/>
    <mergeCell ref="C249:I249"/>
    <mergeCell ref="J249:O249"/>
    <mergeCell ref="P249:X249"/>
    <mergeCell ref="Y249:AB249"/>
    <mergeCell ref="AC249:AG249"/>
    <mergeCell ref="AH249:AK249"/>
    <mergeCell ref="AL249:AO249"/>
    <mergeCell ref="AP249:AX249"/>
    <mergeCell ref="A250:B250"/>
    <mergeCell ref="C250:I250"/>
    <mergeCell ref="J250:O250"/>
    <mergeCell ref="P250:X250"/>
    <mergeCell ref="Y250:AB250"/>
    <mergeCell ref="AC250:AG250"/>
    <mergeCell ref="AH250:AK250"/>
    <mergeCell ref="AL250:AO250"/>
    <mergeCell ref="AP250:AX250"/>
    <mergeCell ref="AP246:AX246"/>
    <mergeCell ref="A247:B247"/>
    <mergeCell ref="C247:I247"/>
    <mergeCell ref="J247:O247"/>
    <mergeCell ref="P247:X247"/>
    <mergeCell ref="Y247:AB247"/>
    <mergeCell ref="AC247:AG247"/>
    <mergeCell ref="AH247:AK247"/>
    <mergeCell ref="AL247:AO247"/>
    <mergeCell ref="AP247:AX247"/>
    <mergeCell ref="A248:B248"/>
    <mergeCell ref="C248:I248"/>
    <mergeCell ref="J248:O248"/>
    <mergeCell ref="P248:X248"/>
    <mergeCell ref="Y248:AB248"/>
    <mergeCell ref="AC248:AG248"/>
    <mergeCell ref="AH248:AK248"/>
    <mergeCell ref="AL248:AO248"/>
    <mergeCell ref="AP248:AX248"/>
    <mergeCell ref="AC246:AG246"/>
    <mergeCell ref="AH246:AK246"/>
    <mergeCell ref="AL246:AO246"/>
    <mergeCell ref="A293:B293"/>
    <mergeCell ref="C293:I293"/>
    <mergeCell ref="J293:O293"/>
    <mergeCell ref="P293:X293"/>
    <mergeCell ref="Y293:AB293"/>
    <mergeCell ref="AC293:AG293"/>
    <mergeCell ref="AH293:AK293"/>
    <mergeCell ref="AL293:AO293"/>
    <mergeCell ref="AP293:AX293"/>
    <mergeCell ref="A244:B244"/>
    <mergeCell ref="C244:I244"/>
    <mergeCell ref="J244:O244"/>
    <mergeCell ref="P244:X244"/>
    <mergeCell ref="Y244:AB244"/>
    <mergeCell ref="AC244:AG244"/>
    <mergeCell ref="AH244:AK244"/>
    <mergeCell ref="AL244:AO244"/>
    <mergeCell ref="AP244:AX244"/>
    <mergeCell ref="A245:B245"/>
    <mergeCell ref="C245:I245"/>
    <mergeCell ref="J245:O245"/>
    <mergeCell ref="P245:X245"/>
    <mergeCell ref="Y245:AB245"/>
    <mergeCell ref="AC245:AG245"/>
    <mergeCell ref="AH245:AK245"/>
    <mergeCell ref="AL245:AO245"/>
    <mergeCell ref="AP245:AX245"/>
    <mergeCell ref="A246:B246"/>
    <mergeCell ref="C246:I246"/>
    <mergeCell ref="J246:O246"/>
    <mergeCell ref="P246:X246"/>
    <mergeCell ref="Y246:AB246"/>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J286:O286"/>
    <mergeCell ref="P286:X286"/>
    <mergeCell ref="Y286:AB286"/>
    <mergeCell ref="AC286:AG286"/>
    <mergeCell ref="AH286:AK286"/>
    <mergeCell ref="AL286:AO286"/>
    <mergeCell ref="AP286:AX286"/>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J285:O285"/>
    <mergeCell ref="P285:X285"/>
    <mergeCell ref="Y285:AB285"/>
    <mergeCell ref="AC285:AG285"/>
    <mergeCell ref="AH285:AK285"/>
    <mergeCell ref="AL285:AO285"/>
    <mergeCell ref="AP285:AX285"/>
    <mergeCell ref="A332:B332"/>
    <mergeCell ref="C332:I332"/>
    <mergeCell ref="J332:O332"/>
    <mergeCell ref="P332:X332"/>
    <mergeCell ref="Y332:AB332"/>
    <mergeCell ref="AC332:AG332"/>
    <mergeCell ref="AH332:AK332"/>
    <mergeCell ref="AL332:AO332"/>
    <mergeCell ref="AP332:AX332"/>
    <mergeCell ref="J330:O330"/>
    <mergeCell ref="P330:X330"/>
    <mergeCell ref="Y330:AB330"/>
    <mergeCell ref="AC330:AG330"/>
    <mergeCell ref="AH330:AK330"/>
    <mergeCell ref="AL330:AO330"/>
    <mergeCell ref="AP330:AX330"/>
    <mergeCell ref="A329:B329"/>
    <mergeCell ref="C329:I329"/>
    <mergeCell ref="J329:O329"/>
    <mergeCell ref="AL329:AO329"/>
    <mergeCell ref="AP329:AX329"/>
    <mergeCell ref="A330:B330"/>
    <mergeCell ref="C330:I330"/>
    <mergeCell ref="A286:B286"/>
    <mergeCell ref="C286:I286"/>
    <mergeCell ref="A331:B331"/>
    <mergeCell ref="C331:I331"/>
    <mergeCell ref="J331:O331"/>
    <mergeCell ref="P331:X331"/>
    <mergeCell ref="P329:X329"/>
    <mergeCell ref="Y329:AB329"/>
    <mergeCell ref="AC329:AG329"/>
    <mergeCell ref="AH329:AK329"/>
    <mergeCell ref="Y331:AB331"/>
    <mergeCell ref="A325:B325"/>
    <mergeCell ref="C325:I325"/>
    <mergeCell ref="J325:O325"/>
    <mergeCell ref="P325:X325"/>
    <mergeCell ref="Y325:AB325"/>
    <mergeCell ref="AC325:AG325"/>
    <mergeCell ref="AH325:AK325"/>
    <mergeCell ref="AL325:AO325"/>
    <mergeCell ref="A328:B328"/>
    <mergeCell ref="C328:I328"/>
    <mergeCell ref="J328:O328"/>
    <mergeCell ref="Y327:AB327"/>
    <mergeCell ref="AC327:AG327"/>
    <mergeCell ref="AH327:AK327"/>
    <mergeCell ref="AL327:AO327"/>
    <mergeCell ref="A326:B326"/>
    <mergeCell ref="C326:I326"/>
    <mergeCell ref="AC331:AG331"/>
    <mergeCell ref="AH331:AK331"/>
    <mergeCell ref="AL331:AO331"/>
    <mergeCell ref="AP331:AX331"/>
    <mergeCell ref="P328:X328"/>
    <mergeCell ref="Y328:AB328"/>
    <mergeCell ref="AC328:AG328"/>
    <mergeCell ref="AH328:AK328"/>
    <mergeCell ref="AL328:AO328"/>
    <mergeCell ref="AP328:AX328"/>
    <mergeCell ref="A319:B319"/>
    <mergeCell ref="C319:I319"/>
    <mergeCell ref="J319:O319"/>
    <mergeCell ref="P319:X319"/>
    <mergeCell ref="Y319:AB319"/>
    <mergeCell ref="AC319:AG319"/>
    <mergeCell ref="AH319:AK319"/>
    <mergeCell ref="AL319:AO319"/>
    <mergeCell ref="AP319:AX319"/>
    <mergeCell ref="AP326:AX326"/>
    <mergeCell ref="A327:B327"/>
    <mergeCell ref="A322:B322"/>
    <mergeCell ref="C322:I322"/>
    <mergeCell ref="J322:O322"/>
    <mergeCell ref="P322:X322"/>
    <mergeCell ref="Y322:AB322"/>
    <mergeCell ref="AC322:AG322"/>
    <mergeCell ref="AH322:AK322"/>
    <mergeCell ref="AL322:AO322"/>
    <mergeCell ref="AP322:AX322"/>
    <mergeCell ref="A324:B324"/>
    <mergeCell ref="A323:B323"/>
    <mergeCell ref="C323:I323"/>
    <mergeCell ref="J323:O323"/>
    <mergeCell ref="P323:X323"/>
    <mergeCell ref="Y323:AB323"/>
    <mergeCell ref="AC323:AG323"/>
    <mergeCell ref="AH323:AK323"/>
    <mergeCell ref="AL323:AO323"/>
    <mergeCell ref="AP323:AX323"/>
    <mergeCell ref="C327:I327"/>
    <mergeCell ref="J327:O327"/>
    <mergeCell ref="P327:X327"/>
    <mergeCell ref="P326:X326"/>
    <mergeCell ref="Y326:AB326"/>
    <mergeCell ref="AC326:AG326"/>
    <mergeCell ref="AH326:AK326"/>
    <mergeCell ref="AL326:AO326"/>
    <mergeCell ref="J326:O326"/>
    <mergeCell ref="C324:I324"/>
    <mergeCell ref="J324:O324"/>
    <mergeCell ref="P324:X324"/>
    <mergeCell ref="Y324:AB324"/>
    <mergeCell ref="AC324:AG324"/>
    <mergeCell ref="AH324:AK324"/>
    <mergeCell ref="AL324:AO324"/>
    <mergeCell ref="AP324:AX324"/>
    <mergeCell ref="AP327:AX327"/>
    <mergeCell ref="AP325:AX325"/>
    <mergeCell ref="A316:B316"/>
    <mergeCell ref="C316:I316"/>
    <mergeCell ref="J316:O316"/>
    <mergeCell ref="P316:X316"/>
    <mergeCell ref="Y316:AB316"/>
    <mergeCell ref="AC316:AG316"/>
    <mergeCell ref="AH316:AK316"/>
    <mergeCell ref="AL316:AO316"/>
    <mergeCell ref="AP316:AX316"/>
    <mergeCell ref="A317:B317"/>
    <mergeCell ref="C317:I317"/>
    <mergeCell ref="J317:O317"/>
    <mergeCell ref="P317:X317"/>
    <mergeCell ref="Y317:AB317"/>
    <mergeCell ref="AC317:AG317"/>
    <mergeCell ref="AH317:AK317"/>
    <mergeCell ref="AL317:AO317"/>
    <mergeCell ref="AP317:AX317"/>
    <mergeCell ref="A318:B318"/>
    <mergeCell ref="C318:I318"/>
    <mergeCell ref="J318:O318"/>
    <mergeCell ref="P318:X318"/>
    <mergeCell ref="Y318:AB318"/>
    <mergeCell ref="AC318:AG318"/>
    <mergeCell ref="AH318:AK318"/>
    <mergeCell ref="AL318:AO318"/>
    <mergeCell ref="AP318:AX318"/>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5:B315"/>
    <mergeCell ref="C315:I315"/>
    <mergeCell ref="J315:O315"/>
    <mergeCell ref="P315:X315"/>
    <mergeCell ref="Y315:AB315"/>
    <mergeCell ref="AC315:AG315"/>
    <mergeCell ref="AH315:AK315"/>
    <mergeCell ref="AL315:AO315"/>
    <mergeCell ref="AP315:AX315"/>
    <mergeCell ref="G54:O56"/>
    <mergeCell ref="G19:O19"/>
    <mergeCell ref="AL310:AO310"/>
    <mergeCell ref="AP310:AX310"/>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283:B283"/>
    <mergeCell ref="C283:I283"/>
    <mergeCell ref="J283:O283"/>
    <mergeCell ref="P283:X283"/>
    <mergeCell ref="Y283:AB283"/>
    <mergeCell ref="AC283:AG283"/>
    <mergeCell ref="AH283:AK283"/>
    <mergeCell ref="AL283:AO283"/>
    <mergeCell ref="I17:O17"/>
    <mergeCell ref="AK20:AQ20"/>
    <mergeCell ref="AU37:AX37"/>
    <mergeCell ref="AI37:AL37"/>
    <mergeCell ref="AM37:AP37"/>
    <mergeCell ref="AI34:AL35"/>
    <mergeCell ref="AE38:AH38"/>
    <mergeCell ref="A309:B309"/>
    <mergeCell ref="C309:I309"/>
    <mergeCell ref="J309:O309"/>
    <mergeCell ref="P309:X309"/>
    <mergeCell ref="Y309:AB309"/>
    <mergeCell ref="AC309:AG309"/>
    <mergeCell ref="AH309:AK309"/>
    <mergeCell ref="AL309:AO309"/>
    <mergeCell ref="AP309:AX309"/>
    <mergeCell ref="Y64:AA64"/>
    <mergeCell ref="Y211:AB211"/>
    <mergeCell ref="G204:K204"/>
    <mergeCell ref="Y206:AB206"/>
    <mergeCell ref="G207:K207"/>
    <mergeCell ref="L207:X207"/>
    <mergeCell ref="Y207:AB207"/>
    <mergeCell ref="AC207:AG207"/>
    <mergeCell ref="AQ31:AT31"/>
    <mergeCell ref="AC209:AG209"/>
    <mergeCell ref="AU209:AX209"/>
    <mergeCell ref="C231:I231"/>
    <mergeCell ref="AC212:AG212"/>
    <mergeCell ref="A40:F40"/>
    <mergeCell ref="A285:B285"/>
    <mergeCell ref="C285:I285"/>
    <mergeCell ref="G40:AX40"/>
    <mergeCell ref="AM38:AP38"/>
    <mergeCell ref="AD16:AJ16"/>
    <mergeCell ref="AK16:AQ16"/>
    <mergeCell ref="AQ87:AT87"/>
    <mergeCell ref="AU87:AX87"/>
    <mergeCell ref="AE88:AF88"/>
    <mergeCell ref="G7:X7"/>
    <mergeCell ref="AE90:AH90"/>
    <mergeCell ref="AI90:AL90"/>
    <mergeCell ref="AM90:AP90"/>
    <mergeCell ref="AQ90:AT90"/>
    <mergeCell ref="AU90:AX90"/>
    <mergeCell ref="Y91:AA91"/>
    <mergeCell ref="AB91:AD91"/>
    <mergeCell ref="AE91:AH91"/>
    <mergeCell ref="AI91:AL91"/>
    <mergeCell ref="AM91:AP91"/>
    <mergeCell ref="AQ91:AT91"/>
    <mergeCell ref="AU91:AX91"/>
    <mergeCell ref="AR16:AX16"/>
    <mergeCell ref="AK12:AQ12"/>
    <mergeCell ref="AR12:AX12"/>
    <mergeCell ref="G20:O20"/>
    <mergeCell ref="P20:V20"/>
    <mergeCell ref="AB87:AD88"/>
    <mergeCell ref="AE87:AH87"/>
    <mergeCell ref="AI87:AL88"/>
    <mergeCell ref="AM87:AP88"/>
    <mergeCell ref="P18:V18"/>
    <mergeCell ref="P21:V21"/>
    <mergeCell ref="W21:AC21"/>
    <mergeCell ref="A57:F61"/>
    <mergeCell ref="AU86:AX86"/>
    <mergeCell ref="C241:I241"/>
    <mergeCell ref="G215:K215"/>
    <mergeCell ref="L215:X215"/>
    <mergeCell ref="Y215:AB215"/>
    <mergeCell ref="G34:G35"/>
    <mergeCell ref="AB54:AD54"/>
    <mergeCell ref="AM54:AP54"/>
    <mergeCell ref="AQ38:AT38"/>
    <mergeCell ref="A41:AN41"/>
    <mergeCell ref="AW35:AX35"/>
    <mergeCell ref="AQ36:AT36"/>
    <mergeCell ref="AU36:AX36"/>
    <mergeCell ref="AQ37:AT37"/>
    <mergeCell ref="AG97:AX99"/>
    <mergeCell ref="AG100:AX109"/>
    <mergeCell ref="AG110:AX113"/>
    <mergeCell ref="A65:B94"/>
    <mergeCell ref="G209:K209"/>
    <mergeCell ref="AH207:AT207"/>
    <mergeCell ref="AU207:AX207"/>
    <mergeCell ref="AU208:AX208"/>
    <mergeCell ref="L204:X204"/>
    <mergeCell ref="Y204:AB204"/>
    <mergeCell ref="AC204:AG204"/>
    <mergeCell ref="AH204:AT204"/>
    <mergeCell ref="AU204:AX204"/>
    <mergeCell ref="G205:K205"/>
    <mergeCell ref="L205:X205"/>
    <mergeCell ref="Y205:AB205"/>
    <mergeCell ref="AC205:AG205"/>
    <mergeCell ref="AD21:AX21"/>
    <mergeCell ref="AD22:AX28"/>
    <mergeCell ref="AE32:AH32"/>
    <mergeCell ref="AB34:AD35"/>
    <mergeCell ref="P240:X240"/>
    <mergeCell ref="P241:X241"/>
    <mergeCell ref="AH240:AK240"/>
    <mergeCell ref="Y236:AB236"/>
    <mergeCell ref="Y237:AB237"/>
    <mergeCell ref="AC237:AG237"/>
    <mergeCell ref="AC211:AG211"/>
    <mergeCell ref="AH212:AT212"/>
    <mergeCell ref="AU212:AX212"/>
    <mergeCell ref="AH210:AT210"/>
    <mergeCell ref="AC238:AG238"/>
    <mergeCell ref="AC236:AG236"/>
    <mergeCell ref="AP237:AX237"/>
    <mergeCell ref="AP238:AX238"/>
    <mergeCell ref="Y238:AB238"/>
    <mergeCell ref="Y232:AB232"/>
    <mergeCell ref="Y231:AB231"/>
    <mergeCell ref="P231:X231"/>
    <mergeCell ref="AH234:AK234"/>
    <mergeCell ref="AL234:AO234"/>
    <mergeCell ref="AC210:AG210"/>
    <mergeCell ref="L219:X219"/>
    <mergeCell ref="Y219:AB219"/>
    <mergeCell ref="E79:AX80"/>
    <mergeCell ref="AL240:AO240"/>
    <mergeCell ref="Y34:AA35"/>
    <mergeCell ref="AB36:AD36"/>
    <mergeCell ref="P39:X39"/>
    <mergeCell ref="Y39:AX39"/>
    <mergeCell ref="P19:V19"/>
    <mergeCell ref="W19:AC19"/>
    <mergeCell ref="AD19:AJ19"/>
    <mergeCell ref="AK19:AQ19"/>
    <mergeCell ref="AR19:AX19"/>
    <mergeCell ref="AB37:AD37"/>
    <mergeCell ref="Y38:AA38"/>
    <mergeCell ref="AB38:AD38"/>
    <mergeCell ref="P52:X53"/>
    <mergeCell ref="Y52:AA53"/>
    <mergeCell ref="AQ52:AT52"/>
    <mergeCell ref="AQ53:AR53"/>
    <mergeCell ref="AS53:AT53"/>
    <mergeCell ref="W22:AC22"/>
    <mergeCell ref="W23:AC23"/>
    <mergeCell ref="W24:AC24"/>
    <mergeCell ref="W25:AC25"/>
    <mergeCell ref="AQ32:AT32"/>
    <mergeCell ref="W28:AC28"/>
    <mergeCell ref="AU35:AV35"/>
    <mergeCell ref="AE52:AH53"/>
    <mergeCell ref="AI52:AL53"/>
    <mergeCell ref="AM52:AP53"/>
    <mergeCell ref="AQ35:AR35"/>
    <mergeCell ref="AS35:AT35"/>
    <mergeCell ref="AU53:AV53"/>
    <mergeCell ref="P23:V23"/>
    <mergeCell ref="P24:V24"/>
    <mergeCell ref="P25:V25"/>
    <mergeCell ref="P26:V26"/>
    <mergeCell ref="Y47:AA48"/>
    <mergeCell ref="AP235:AX235"/>
    <mergeCell ref="AW68:AX68"/>
    <mergeCell ref="AH205:AT205"/>
    <mergeCell ref="AH301:AK301"/>
    <mergeCell ref="AL301:AO301"/>
    <mergeCell ref="AP301:AX301"/>
    <mergeCell ref="AC206:AG206"/>
    <mergeCell ref="AH206:AT206"/>
    <mergeCell ref="AC299:AG299"/>
    <mergeCell ref="AH299:AK299"/>
    <mergeCell ref="AL299:AO299"/>
    <mergeCell ref="AP299:AX299"/>
    <mergeCell ref="A298:B298"/>
    <mergeCell ref="AL297:AO297"/>
    <mergeCell ref="C298:I298"/>
    <mergeCell ref="J298:O298"/>
    <mergeCell ref="P298:X298"/>
    <mergeCell ref="Y298:AB298"/>
    <mergeCell ref="AP239:AX239"/>
    <mergeCell ref="AP240:AX240"/>
    <mergeCell ref="AP241:AX241"/>
    <mergeCell ref="G210:K210"/>
    <mergeCell ref="AC239:AG239"/>
    <mergeCell ref="AC240:AG240"/>
    <mergeCell ref="AC241:AG241"/>
    <mergeCell ref="AH241:AK241"/>
    <mergeCell ref="AL241:AO241"/>
    <mergeCell ref="Y239:AB239"/>
    <mergeCell ref="Y240:AB240"/>
    <mergeCell ref="Y241:AB241"/>
    <mergeCell ref="A299:B299"/>
    <mergeCell ref="A296:B296"/>
    <mergeCell ref="J240:O240"/>
    <mergeCell ref="J241:O241"/>
    <mergeCell ref="P236:X236"/>
    <mergeCell ref="AQ1:AR1"/>
    <mergeCell ref="AT1:AU1"/>
    <mergeCell ref="AW30:AX30"/>
    <mergeCell ref="AU30:AV30"/>
    <mergeCell ref="AW1:AX1"/>
    <mergeCell ref="AU206:AX206"/>
    <mergeCell ref="AH193:AT193"/>
    <mergeCell ref="AU193:AX193"/>
    <mergeCell ref="AU31:AX31"/>
    <mergeCell ref="AU32:AX32"/>
    <mergeCell ref="AU33:AX33"/>
    <mergeCell ref="AE6:AX6"/>
    <mergeCell ref="AE29:AH30"/>
    <mergeCell ref="AI29:AL30"/>
    <mergeCell ref="AM29:AP30"/>
    <mergeCell ref="AU29:AX29"/>
    <mergeCell ref="AE33:AH33"/>
    <mergeCell ref="AI33:AL33"/>
    <mergeCell ref="AI32:AL32"/>
    <mergeCell ref="AI31:AL31"/>
    <mergeCell ref="AM31:AP31"/>
    <mergeCell ref="AM32:AP32"/>
    <mergeCell ref="AM33:AP33"/>
    <mergeCell ref="AQ33:AT33"/>
    <mergeCell ref="A2:AH2"/>
    <mergeCell ref="AJ2:AW2"/>
    <mergeCell ref="A97:B99"/>
    <mergeCell ref="G18:O18"/>
    <mergeCell ref="AK18:AQ18"/>
    <mergeCell ref="P17:V17"/>
    <mergeCell ref="W17:AC17"/>
    <mergeCell ref="Y6:AD6"/>
    <mergeCell ref="A302:B302"/>
    <mergeCell ref="A303:B303"/>
    <mergeCell ref="A300:B300"/>
    <mergeCell ref="A301:B301"/>
    <mergeCell ref="C300:I300"/>
    <mergeCell ref="J300:O300"/>
    <mergeCell ref="P300:X300"/>
    <mergeCell ref="Y300:AB300"/>
    <mergeCell ref="AC300:AG300"/>
    <mergeCell ref="AH300:AK300"/>
    <mergeCell ref="AL300:AO300"/>
    <mergeCell ref="AP300:AX300"/>
    <mergeCell ref="A306:B306"/>
    <mergeCell ref="A304:B304"/>
    <mergeCell ref="A305:B305"/>
    <mergeCell ref="C304:I304"/>
    <mergeCell ref="J304:O304"/>
    <mergeCell ref="P304:X304"/>
    <mergeCell ref="Y304:AB304"/>
    <mergeCell ref="AC304:AG304"/>
    <mergeCell ref="AH304:AK304"/>
    <mergeCell ref="AL304:AO304"/>
    <mergeCell ref="AP304:AX304"/>
    <mergeCell ref="C301:I301"/>
    <mergeCell ref="J301:O301"/>
    <mergeCell ref="P301:X301"/>
    <mergeCell ref="Y301:AB301"/>
    <mergeCell ref="AC301:AG301"/>
    <mergeCell ref="C303:I303"/>
    <mergeCell ref="J303:O303"/>
    <mergeCell ref="AP303:AX303"/>
    <mergeCell ref="AP305:AX305"/>
    <mergeCell ref="P296:X296"/>
    <mergeCell ref="Y296:AB296"/>
    <mergeCell ref="AC296:AG296"/>
    <mergeCell ref="AH296:AK296"/>
    <mergeCell ref="AL296:AO296"/>
    <mergeCell ref="AP296:AX296"/>
    <mergeCell ref="C297:I297"/>
    <mergeCell ref="J297:O297"/>
    <mergeCell ref="P297:X297"/>
    <mergeCell ref="Y297:AB297"/>
    <mergeCell ref="AC297:AG297"/>
    <mergeCell ref="AH297:AK297"/>
    <mergeCell ref="AP297:AX297"/>
    <mergeCell ref="AC298:AG298"/>
    <mergeCell ref="AH298:AK298"/>
    <mergeCell ref="AL298:AO298"/>
    <mergeCell ref="AP298:AX298"/>
    <mergeCell ref="C299:I299"/>
    <mergeCell ref="J299:O299"/>
    <mergeCell ref="P299:X299"/>
    <mergeCell ref="Y299:AB299"/>
    <mergeCell ref="A241:B241"/>
    <mergeCell ref="E81:F81"/>
    <mergeCell ref="G81:I81"/>
    <mergeCell ref="J81:T81"/>
    <mergeCell ref="U81:AX81"/>
    <mergeCell ref="AE75:AX75"/>
    <mergeCell ref="AI67:AL68"/>
    <mergeCell ref="AM67:AP68"/>
    <mergeCell ref="AI69:AL69"/>
    <mergeCell ref="AP236:AX236"/>
    <mergeCell ref="A95:AX95"/>
    <mergeCell ref="G82:X83"/>
    <mergeCell ref="G84:X86"/>
    <mergeCell ref="AH235:AK235"/>
    <mergeCell ref="AL235:AO235"/>
    <mergeCell ref="A233:B233"/>
    <mergeCell ref="A234:B234"/>
    <mergeCell ref="A226:AK226"/>
    <mergeCell ref="AC233:AG233"/>
    <mergeCell ref="AC234:AG234"/>
    <mergeCell ref="AC235:AG235"/>
    <mergeCell ref="AQ67:AT67"/>
    <mergeCell ref="AU67:AX67"/>
    <mergeCell ref="AQ84:AT84"/>
    <mergeCell ref="E78:AX78"/>
    <mergeCell ref="L201:X201"/>
    <mergeCell ref="Y201:AB201"/>
    <mergeCell ref="Y210:AB210"/>
    <mergeCell ref="AU192:AX192"/>
    <mergeCell ref="G193:K193"/>
    <mergeCell ref="L193:X193"/>
    <mergeCell ref="AU225:AX225"/>
    <mergeCell ref="A297:B297"/>
    <mergeCell ref="C296:I296"/>
    <mergeCell ref="J296:O296"/>
    <mergeCell ref="AE67:AH68"/>
    <mergeCell ref="AL238:AO238"/>
    <mergeCell ref="L210:X210"/>
    <mergeCell ref="P237:X237"/>
    <mergeCell ref="P238:X238"/>
    <mergeCell ref="G206:K206"/>
    <mergeCell ref="L206:X206"/>
    <mergeCell ref="G208:K208"/>
    <mergeCell ref="L208:X208"/>
    <mergeCell ref="AC231:AG231"/>
    <mergeCell ref="AC232:AG232"/>
    <mergeCell ref="AH233:AK233"/>
    <mergeCell ref="AL233:AO233"/>
    <mergeCell ref="J232:O232"/>
    <mergeCell ref="G219:K219"/>
    <mergeCell ref="G213:AB213"/>
    <mergeCell ref="Y208:AB208"/>
    <mergeCell ref="L192:X192"/>
    <mergeCell ref="Y192:AB192"/>
    <mergeCell ref="AC192:AG192"/>
    <mergeCell ref="AH192:AT192"/>
    <mergeCell ref="C98:AC98"/>
    <mergeCell ref="C99:AC99"/>
    <mergeCell ref="C100:AC100"/>
    <mergeCell ref="AG96:AX96"/>
    <mergeCell ref="AU85:AX85"/>
    <mergeCell ref="Y86:AA86"/>
    <mergeCell ref="AB86:AD86"/>
    <mergeCell ref="AE86:AH86"/>
    <mergeCell ref="G220:K220"/>
    <mergeCell ref="L220:X220"/>
    <mergeCell ref="Y220:AB220"/>
    <mergeCell ref="AC220:AG220"/>
    <mergeCell ref="A237:B237"/>
    <mergeCell ref="A232:B232"/>
    <mergeCell ref="AH237:AK237"/>
    <mergeCell ref="AL237:AO237"/>
    <mergeCell ref="AH238:AK238"/>
    <mergeCell ref="AP231:AX231"/>
    <mergeCell ref="L211:X211"/>
    <mergeCell ref="AH211:AT211"/>
    <mergeCell ref="AU211:AX211"/>
    <mergeCell ref="G212:K212"/>
    <mergeCell ref="L212:X212"/>
    <mergeCell ref="Y212:AB212"/>
    <mergeCell ref="A236:B236"/>
    <mergeCell ref="P233:X233"/>
    <mergeCell ref="P234:X234"/>
    <mergeCell ref="P235:X235"/>
    <mergeCell ref="G223:K223"/>
    <mergeCell ref="G224:K224"/>
    <mergeCell ref="L224:X224"/>
    <mergeCell ref="Y224:AB224"/>
    <mergeCell ref="AC224:AG224"/>
    <mergeCell ref="AH224:AT224"/>
    <mergeCell ref="AU224:AX224"/>
    <mergeCell ref="G217:K217"/>
    <mergeCell ref="L217:X217"/>
    <mergeCell ref="Y217:AB217"/>
    <mergeCell ref="AC217:AG217"/>
    <mergeCell ref="AH217:AT217"/>
    <mergeCell ref="AU201:AX201"/>
    <mergeCell ref="G202:K202"/>
    <mergeCell ref="L202:X202"/>
    <mergeCell ref="Y202:AB202"/>
    <mergeCell ref="AC202:AG202"/>
    <mergeCell ref="AH202:AT202"/>
    <mergeCell ref="AU202:AX202"/>
    <mergeCell ref="AC201:AG201"/>
    <mergeCell ref="AH201:AT201"/>
    <mergeCell ref="AU196:AX196"/>
    <mergeCell ref="AU191:AX191"/>
    <mergeCell ref="G192:K192"/>
    <mergeCell ref="G195:K195"/>
    <mergeCell ref="L195:X195"/>
    <mergeCell ref="Y195:AB195"/>
    <mergeCell ref="AC195:AG195"/>
    <mergeCell ref="AH195:AT195"/>
    <mergeCell ref="AU195:AX195"/>
    <mergeCell ref="G196:K196"/>
    <mergeCell ref="C108:AC108"/>
    <mergeCell ref="AD108:AF108"/>
    <mergeCell ref="P239:X239"/>
    <mergeCell ref="AH232:AK232"/>
    <mergeCell ref="L225:X225"/>
    <mergeCell ref="Y225:AB225"/>
    <mergeCell ref="Y209:AB209"/>
    <mergeCell ref="AH209:AT209"/>
    <mergeCell ref="G198:K198"/>
    <mergeCell ref="L198:X198"/>
    <mergeCell ref="Y198:AB198"/>
    <mergeCell ref="AC198:AG198"/>
    <mergeCell ref="AH198:AT198"/>
    <mergeCell ref="AU198:AX198"/>
    <mergeCell ref="G199:K199"/>
    <mergeCell ref="L199:X199"/>
    <mergeCell ref="Y199:AB199"/>
    <mergeCell ref="AC199:AG199"/>
    <mergeCell ref="AH199:AT199"/>
    <mergeCell ref="AC208:AG208"/>
    <mergeCell ref="AH208:AT208"/>
    <mergeCell ref="G201:K201"/>
    <mergeCell ref="Y182:AB182"/>
    <mergeCell ref="A135:F173"/>
    <mergeCell ref="W133:AF133"/>
    <mergeCell ref="A131:AX131"/>
    <mergeCell ref="AC188:AG188"/>
    <mergeCell ref="AH188:AT188"/>
    <mergeCell ref="AU188:AX188"/>
    <mergeCell ref="A114:B120"/>
    <mergeCell ref="T116:AF116"/>
    <mergeCell ref="A110:B113"/>
    <mergeCell ref="A239:B239"/>
    <mergeCell ref="A238:B238"/>
    <mergeCell ref="G4:L4"/>
    <mergeCell ref="M4:R4"/>
    <mergeCell ref="S4:X4"/>
    <mergeCell ref="Y7:AD7"/>
    <mergeCell ref="A8:F8"/>
    <mergeCell ref="G8:AX8"/>
    <mergeCell ref="I14:O14"/>
    <mergeCell ref="P14:V14"/>
    <mergeCell ref="W14:AC14"/>
    <mergeCell ref="Y29:AA30"/>
    <mergeCell ref="Y31:AA31"/>
    <mergeCell ref="Y32:AA32"/>
    <mergeCell ref="P29:X30"/>
    <mergeCell ref="AB29:AD30"/>
    <mergeCell ref="AB31:AD31"/>
    <mergeCell ref="A29:F33"/>
    <mergeCell ref="L203:X203"/>
    <mergeCell ref="Y203:AB203"/>
    <mergeCell ref="AC203:AG203"/>
    <mergeCell ref="AH203:AT203"/>
    <mergeCell ref="AU203:AX203"/>
    <mergeCell ref="A231:B231"/>
    <mergeCell ref="G211:K211"/>
    <mergeCell ref="AC194:AG194"/>
    <mergeCell ref="AH194:AT194"/>
    <mergeCell ref="AU194:AX194"/>
    <mergeCell ref="Y196:AB196"/>
    <mergeCell ref="AC196:AG196"/>
    <mergeCell ref="AH196:AT196"/>
    <mergeCell ref="L209:X209"/>
    <mergeCell ref="A240:B240"/>
    <mergeCell ref="AH236:AK236"/>
    <mergeCell ref="AL236:AO236"/>
    <mergeCell ref="AH239:AK239"/>
    <mergeCell ref="AL239:AO239"/>
    <mergeCell ref="A235:B235"/>
    <mergeCell ref="AL232:AO232"/>
    <mergeCell ref="J231:O231"/>
    <mergeCell ref="J233:O233"/>
    <mergeCell ref="J234:O234"/>
    <mergeCell ref="J235:O235"/>
    <mergeCell ref="J236:O236"/>
    <mergeCell ref="J237:O237"/>
    <mergeCell ref="J238:O238"/>
    <mergeCell ref="AH231:AK231"/>
    <mergeCell ref="AL231:AO231"/>
    <mergeCell ref="AC225:AG225"/>
    <mergeCell ref="C240:I240"/>
    <mergeCell ref="AH225:AT225"/>
    <mergeCell ref="C232:I232"/>
    <mergeCell ref="C233:I233"/>
    <mergeCell ref="C234:I234"/>
    <mergeCell ref="C235:I235"/>
    <mergeCell ref="C236:I236"/>
    <mergeCell ref="C237:I237"/>
    <mergeCell ref="C238:I238"/>
    <mergeCell ref="C239:I239"/>
    <mergeCell ref="J239:O239"/>
    <mergeCell ref="Y233:AB233"/>
    <mergeCell ref="Y234:AB234"/>
    <mergeCell ref="Y235:AB235"/>
    <mergeCell ref="P232:X232"/>
    <mergeCell ref="AE84:AH84"/>
    <mergeCell ref="C116:O116"/>
    <mergeCell ref="AD97:AF97"/>
    <mergeCell ref="AE82:AH82"/>
    <mergeCell ref="AM70:AP70"/>
    <mergeCell ref="AB73:AD77"/>
    <mergeCell ref="AM82:AP83"/>
    <mergeCell ref="C120:O120"/>
    <mergeCell ref="Y189:AB189"/>
    <mergeCell ref="AC189:AG189"/>
    <mergeCell ref="AH189:AT189"/>
    <mergeCell ref="Y188:AB188"/>
    <mergeCell ref="AU199:AX199"/>
    <mergeCell ref="G203:K203"/>
    <mergeCell ref="G200:AB200"/>
    <mergeCell ref="AC200:AX200"/>
    <mergeCell ref="Y193:AB193"/>
    <mergeCell ref="AC193:AG193"/>
    <mergeCell ref="G190:K190"/>
    <mergeCell ref="L190:X190"/>
    <mergeCell ref="Y190:AB190"/>
    <mergeCell ref="AC190:AG190"/>
    <mergeCell ref="AH190:AT190"/>
    <mergeCell ref="AU190:AX190"/>
    <mergeCell ref="G191:K191"/>
    <mergeCell ref="L191:X191"/>
    <mergeCell ref="Y191:AB191"/>
    <mergeCell ref="AC191:AG191"/>
    <mergeCell ref="AH191:AT191"/>
    <mergeCell ref="G197:K197"/>
    <mergeCell ref="L197:X197"/>
    <mergeCell ref="Y197:AB197"/>
    <mergeCell ref="A11:F20"/>
    <mergeCell ref="P13:V13"/>
    <mergeCell ref="AS88:AT88"/>
    <mergeCell ref="AU88:AV88"/>
    <mergeCell ref="E82:F86"/>
    <mergeCell ref="AI86:AL86"/>
    <mergeCell ref="AR11:AX11"/>
    <mergeCell ref="AE37:AH37"/>
    <mergeCell ref="G194:K194"/>
    <mergeCell ref="L194:X194"/>
    <mergeCell ref="G175:K175"/>
    <mergeCell ref="L175:X175"/>
    <mergeCell ref="Y69:AA69"/>
    <mergeCell ref="AB69:AD69"/>
    <mergeCell ref="AE69:AH69"/>
    <mergeCell ref="A128:E128"/>
    <mergeCell ref="W132:AF132"/>
    <mergeCell ref="AG114:AX120"/>
    <mergeCell ref="C111:AC111"/>
    <mergeCell ref="AD113:AF113"/>
    <mergeCell ref="C113:AC113"/>
    <mergeCell ref="G122:AX122"/>
    <mergeCell ref="G121:AX121"/>
    <mergeCell ref="AC174:AX174"/>
    <mergeCell ref="AS83:AT83"/>
    <mergeCell ref="AW83:AX83"/>
    <mergeCell ref="AB84:AD84"/>
    <mergeCell ref="AB89:AD89"/>
    <mergeCell ref="C103:AC103"/>
    <mergeCell ref="G29:O30"/>
    <mergeCell ref="A42:A56"/>
    <mergeCell ref="AB32:AD32"/>
    <mergeCell ref="W11:AC11"/>
    <mergeCell ref="AD11:AJ11"/>
    <mergeCell ref="AD14:AJ14"/>
    <mergeCell ref="W15:AC15"/>
    <mergeCell ref="G11:O11"/>
    <mergeCell ref="P11:V11"/>
    <mergeCell ref="G12:H17"/>
    <mergeCell ref="I12:O12"/>
    <mergeCell ref="AB33:AD33"/>
    <mergeCell ref="A100:B109"/>
    <mergeCell ref="C109:AC109"/>
    <mergeCell ref="AE85:AH85"/>
    <mergeCell ref="AI85:AL85"/>
    <mergeCell ref="AM85:AP85"/>
    <mergeCell ref="AD98:AF98"/>
    <mergeCell ref="AB82:AD83"/>
    <mergeCell ref="AE31:AH31"/>
    <mergeCell ref="W18:AC18"/>
    <mergeCell ref="AD18:AJ18"/>
    <mergeCell ref="G67:X68"/>
    <mergeCell ref="AD12:AJ12"/>
    <mergeCell ref="AD107:AF107"/>
    <mergeCell ref="AB85:AD85"/>
    <mergeCell ref="Y62:AA62"/>
    <mergeCell ref="AB62:AD62"/>
    <mergeCell ref="G63:X64"/>
    <mergeCell ref="Y63:AA63"/>
    <mergeCell ref="P12:V12"/>
    <mergeCell ref="AM63:AP63"/>
    <mergeCell ref="AB52:AD53"/>
    <mergeCell ref="P54:X56"/>
    <mergeCell ref="AB55:AD55"/>
    <mergeCell ref="C110:AC110"/>
    <mergeCell ref="AR13:AX13"/>
    <mergeCell ref="G31:O33"/>
    <mergeCell ref="G187:AB187"/>
    <mergeCell ref="AD101:AF101"/>
    <mergeCell ref="AE89:AH89"/>
    <mergeCell ref="AI89:AL89"/>
    <mergeCell ref="AM89:AP89"/>
    <mergeCell ref="AQ89:AT89"/>
    <mergeCell ref="AU89:AX89"/>
    <mergeCell ref="Y90:AA90"/>
    <mergeCell ref="AB90:AD90"/>
    <mergeCell ref="C65:D80"/>
    <mergeCell ref="AD99:AF99"/>
    <mergeCell ref="AQ69:AT69"/>
    <mergeCell ref="Y70:AA70"/>
    <mergeCell ref="AB70:AD70"/>
    <mergeCell ref="AI82:AL83"/>
    <mergeCell ref="Y84:AA84"/>
    <mergeCell ref="AW88:AX88"/>
    <mergeCell ref="G89:X91"/>
    <mergeCell ref="Y89:AA89"/>
    <mergeCell ref="G69:X70"/>
    <mergeCell ref="AU83:AV83"/>
    <mergeCell ref="AD13:AJ13"/>
    <mergeCell ref="AK13:AQ13"/>
    <mergeCell ref="P16:V16"/>
    <mergeCell ref="W16:AC16"/>
    <mergeCell ref="AD15:AJ15"/>
    <mergeCell ref="AR15:AX15"/>
    <mergeCell ref="AK15:AQ15"/>
    <mergeCell ref="P31:X33"/>
    <mergeCell ref="A10:F10"/>
    <mergeCell ref="AU38:AX38"/>
    <mergeCell ref="AB44:AX46"/>
    <mergeCell ref="AE34:AH35"/>
    <mergeCell ref="AI38:AL38"/>
    <mergeCell ref="AD17:AJ17"/>
    <mergeCell ref="AK17:AQ17"/>
    <mergeCell ref="AR17:AX17"/>
    <mergeCell ref="AR18:AX18"/>
    <mergeCell ref="AR14:AX14"/>
    <mergeCell ref="I13:O13"/>
    <mergeCell ref="Y36:AA36"/>
    <mergeCell ref="A21:F28"/>
    <mergeCell ref="G21:O21"/>
    <mergeCell ref="Y33:AA33"/>
    <mergeCell ref="AQ29:AT29"/>
    <mergeCell ref="AQ30:AR30"/>
    <mergeCell ref="AS30:AT30"/>
    <mergeCell ref="W20:AC20"/>
    <mergeCell ref="AD20:AJ20"/>
    <mergeCell ref="B42:F46"/>
    <mergeCell ref="AE36:AH36"/>
    <mergeCell ref="AI36:AL36"/>
    <mergeCell ref="AM36:AP36"/>
    <mergeCell ref="W26:AC26"/>
    <mergeCell ref="W27:AC27"/>
    <mergeCell ref="AK14:AQ14"/>
    <mergeCell ref="G25:O25"/>
    <mergeCell ref="G26:O26"/>
    <mergeCell ref="G27:O27"/>
    <mergeCell ref="G28:O28"/>
    <mergeCell ref="P22:V22"/>
    <mergeCell ref="A123:AX123"/>
    <mergeCell ref="AH178:AT178"/>
    <mergeCell ref="G181:K181"/>
    <mergeCell ref="G180:K180"/>
    <mergeCell ref="AJ1:AP1"/>
    <mergeCell ref="C105:AC105"/>
    <mergeCell ref="C107:AC107"/>
    <mergeCell ref="G3:X3"/>
    <mergeCell ref="Y3:AD3"/>
    <mergeCell ref="AE3:AP3"/>
    <mergeCell ref="AQ3:AX3"/>
    <mergeCell ref="A4:F4"/>
    <mergeCell ref="C104:AC104"/>
    <mergeCell ref="G10:AX10"/>
    <mergeCell ref="Y4:AD4"/>
    <mergeCell ref="AE4:AP4"/>
    <mergeCell ref="AQ4:AX4"/>
    <mergeCell ref="A3:F3"/>
    <mergeCell ref="A5:F5"/>
    <mergeCell ref="AK11:AQ11"/>
    <mergeCell ref="W13:AC13"/>
    <mergeCell ref="AI84:AL84"/>
    <mergeCell ref="AM84:AP84"/>
    <mergeCell ref="C97:AC97"/>
    <mergeCell ref="I15:O15"/>
    <mergeCell ref="P15:V15"/>
    <mergeCell ref="I16:O16"/>
    <mergeCell ref="G71:X72"/>
    <mergeCell ref="AE7:AX7"/>
    <mergeCell ref="W12:AC12"/>
    <mergeCell ref="A9:F9"/>
    <mergeCell ref="G9:AX9"/>
    <mergeCell ref="AU69:AX69"/>
    <mergeCell ref="AM69:AP69"/>
    <mergeCell ref="AE64:AH64"/>
    <mergeCell ref="AI62:AL62"/>
    <mergeCell ref="AE54:AH54"/>
    <mergeCell ref="AI54:AL54"/>
    <mergeCell ref="AE55:AH55"/>
    <mergeCell ref="AM64:AP64"/>
    <mergeCell ref="AI64:AL64"/>
    <mergeCell ref="AH184:AT184"/>
    <mergeCell ref="AU184:AX184"/>
    <mergeCell ref="AB72:AD72"/>
    <mergeCell ref="Y73:AA77"/>
    <mergeCell ref="AU52:AX52"/>
    <mergeCell ref="P116:S116"/>
    <mergeCell ref="C114:AC114"/>
    <mergeCell ref="AD105:AF105"/>
    <mergeCell ref="C81:D94"/>
    <mergeCell ref="E66:F66"/>
    <mergeCell ref="G66:AX66"/>
    <mergeCell ref="E65:F65"/>
    <mergeCell ref="G65:AX65"/>
    <mergeCell ref="AE73:AX74"/>
    <mergeCell ref="AE76:AX77"/>
    <mergeCell ref="G73:X77"/>
    <mergeCell ref="E67:F77"/>
    <mergeCell ref="AB64:AD64"/>
    <mergeCell ref="AU55:AX55"/>
    <mergeCell ref="AD103:AF103"/>
    <mergeCell ref="C112:AC112"/>
    <mergeCell ref="AQ63:AX63"/>
    <mergeCell ref="Y67:AA68"/>
    <mergeCell ref="AU180:AX180"/>
    <mergeCell ref="AU179:AX179"/>
    <mergeCell ref="G22:O22"/>
    <mergeCell ref="AR20:AX20"/>
    <mergeCell ref="AD102:AF102"/>
    <mergeCell ref="F126:AX126"/>
    <mergeCell ref="A125:AX125"/>
    <mergeCell ref="P115:S115"/>
    <mergeCell ref="A132:F132"/>
    <mergeCell ref="AH177:AT177"/>
    <mergeCell ref="AH175:AT175"/>
    <mergeCell ref="G176:K176"/>
    <mergeCell ref="Y179:AB179"/>
    <mergeCell ref="Y175:AB175"/>
    <mergeCell ref="A126:E126"/>
    <mergeCell ref="A121:B122"/>
    <mergeCell ref="A133:F133"/>
    <mergeCell ref="G177:K177"/>
    <mergeCell ref="L177:X177"/>
    <mergeCell ref="P117:S117"/>
    <mergeCell ref="T117:AF117"/>
    <mergeCell ref="T119:AF119"/>
    <mergeCell ref="C117:O117"/>
    <mergeCell ref="F128:AX128"/>
    <mergeCell ref="C121:F121"/>
    <mergeCell ref="AM133:AV133"/>
    <mergeCell ref="AM132:AV132"/>
    <mergeCell ref="L178:X178"/>
    <mergeCell ref="AQ64:AX64"/>
    <mergeCell ref="AQ62:AX62"/>
    <mergeCell ref="AE63:AH63"/>
    <mergeCell ref="AI63:AL63"/>
    <mergeCell ref="Y55:AA55"/>
    <mergeCell ref="AQ57:AT57"/>
    <mergeCell ref="AU57:AX57"/>
    <mergeCell ref="AQ59:AT59"/>
    <mergeCell ref="AU59:AX59"/>
    <mergeCell ref="AQ61:AT61"/>
    <mergeCell ref="AU61:AX61"/>
    <mergeCell ref="AQ58:AT58"/>
    <mergeCell ref="AQ60:AT60"/>
    <mergeCell ref="AU58:AX58"/>
    <mergeCell ref="AU60:AX60"/>
    <mergeCell ref="AE51:AH51"/>
    <mergeCell ref="AI51:AL51"/>
    <mergeCell ref="AM51:AP51"/>
    <mergeCell ref="AQ51:AT51"/>
    <mergeCell ref="AU51:AX51"/>
    <mergeCell ref="G57:X57"/>
    <mergeCell ref="Y57:AA57"/>
    <mergeCell ref="AB57:AD57"/>
    <mergeCell ref="AE57:AH57"/>
    <mergeCell ref="AI57:AL57"/>
    <mergeCell ref="AI55:AL55"/>
    <mergeCell ref="AU54:AX54"/>
    <mergeCell ref="AM57:AP57"/>
    <mergeCell ref="AE58:AH58"/>
    <mergeCell ref="A134:F134"/>
    <mergeCell ref="G134:P134"/>
    <mergeCell ref="Q134:AV134"/>
    <mergeCell ref="AH183:AT183"/>
    <mergeCell ref="AU183:AX183"/>
    <mergeCell ref="AC179:AG179"/>
    <mergeCell ref="AH179:AT179"/>
    <mergeCell ref="A174:F225"/>
    <mergeCell ref="AC184:AG184"/>
    <mergeCell ref="AH176:AT176"/>
    <mergeCell ref="Y177:AB177"/>
    <mergeCell ref="A127:AX127"/>
    <mergeCell ref="AC176:AG176"/>
    <mergeCell ref="AD110:AF110"/>
    <mergeCell ref="AD114:AF114"/>
    <mergeCell ref="C122:F122"/>
    <mergeCell ref="G225:K225"/>
    <mergeCell ref="G221:K221"/>
    <mergeCell ref="L221:X221"/>
    <mergeCell ref="Y221:AB221"/>
    <mergeCell ref="AC221:AG221"/>
    <mergeCell ref="A130:AX130"/>
    <mergeCell ref="A129:AX129"/>
    <mergeCell ref="AG132:AL132"/>
    <mergeCell ref="AG133:AL133"/>
    <mergeCell ref="AD112:AF112"/>
    <mergeCell ref="Y178:AB178"/>
    <mergeCell ref="AC178:AG178"/>
    <mergeCell ref="AU178:AX178"/>
    <mergeCell ref="AU177:AX177"/>
    <mergeCell ref="L181:X181"/>
    <mergeCell ref="AU181:AX181"/>
    <mergeCell ref="G5:AX5"/>
    <mergeCell ref="AQ86:AT86"/>
    <mergeCell ref="AU84:AX84"/>
    <mergeCell ref="Y85:AA85"/>
    <mergeCell ref="AW53:AX53"/>
    <mergeCell ref="Y82:AA83"/>
    <mergeCell ref="AQ82:AT82"/>
    <mergeCell ref="AM62:AP62"/>
    <mergeCell ref="AB42:AX43"/>
    <mergeCell ref="AM34:AP35"/>
    <mergeCell ref="AQ34:AT34"/>
    <mergeCell ref="AU34:AX34"/>
    <mergeCell ref="Y37:AA37"/>
    <mergeCell ref="A62:F64"/>
    <mergeCell ref="G62:X62"/>
    <mergeCell ref="AQ83:AR83"/>
    <mergeCell ref="P34:X35"/>
    <mergeCell ref="H34:O35"/>
    <mergeCell ref="H36:O38"/>
    <mergeCell ref="H39:O39"/>
    <mergeCell ref="G52:O53"/>
    <mergeCell ref="AU56:AX56"/>
    <mergeCell ref="A6:F6"/>
    <mergeCell ref="G6:X6"/>
    <mergeCell ref="A7:F7"/>
    <mergeCell ref="P27:V27"/>
    <mergeCell ref="P28:V28"/>
    <mergeCell ref="AM86:AP86"/>
    <mergeCell ref="AM56:AP56"/>
    <mergeCell ref="AQ56:AT56"/>
    <mergeCell ref="G36:G38"/>
    <mergeCell ref="P36:X38"/>
    <mergeCell ref="AD111:AF111"/>
    <mergeCell ref="G182:K182"/>
    <mergeCell ref="L182:X182"/>
    <mergeCell ref="G184:K184"/>
    <mergeCell ref="L184:X184"/>
    <mergeCell ref="A39:D39"/>
    <mergeCell ref="E39:F39"/>
    <mergeCell ref="L180:X180"/>
    <mergeCell ref="Y180:AB180"/>
    <mergeCell ref="AC180:AG180"/>
    <mergeCell ref="AU175:AX175"/>
    <mergeCell ref="P120:S120"/>
    <mergeCell ref="C115:O115"/>
    <mergeCell ref="C101:D102"/>
    <mergeCell ref="C106:AC106"/>
    <mergeCell ref="AD109:AF109"/>
    <mergeCell ref="T115:AF115"/>
    <mergeCell ref="T120:AF120"/>
    <mergeCell ref="AH180:AT180"/>
    <mergeCell ref="G183:K183"/>
    <mergeCell ref="Q133:V133"/>
    <mergeCell ref="A124:AX124"/>
    <mergeCell ref="AQ70:AT70"/>
    <mergeCell ref="AE70:AH70"/>
    <mergeCell ref="AU182:AX182"/>
    <mergeCell ref="E87:F91"/>
    <mergeCell ref="G87:X88"/>
    <mergeCell ref="G135:AN135"/>
    <mergeCell ref="Y176:AB176"/>
    <mergeCell ref="B47:F56"/>
    <mergeCell ref="G47:O48"/>
    <mergeCell ref="P47:X48"/>
    <mergeCell ref="AL306:AO306"/>
    <mergeCell ref="AP306:AX306"/>
    <mergeCell ref="AD96:AF96"/>
    <mergeCell ref="C96:AC96"/>
    <mergeCell ref="AU70:AX70"/>
    <mergeCell ref="AU82:AX82"/>
    <mergeCell ref="C302:I302"/>
    <mergeCell ref="J302:O302"/>
    <mergeCell ref="P302:X302"/>
    <mergeCell ref="AL435:AO435"/>
    <mergeCell ref="AP435:AX435"/>
    <mergeCell ref="A333:AK333"/>
    <mergeCell ref="AP432:AX432"/>
    <mergeCell ref="A433:B433"/>
    <mergeCell ref="J433:O433"/>
    <mergeCell ref="P433:X433"/>
    <mergeCell ref="Y433:AB433"/>
    <mergeCell ref="AC433:AG433"/>
    <mergeCell ref="AH433:AK433"/>
    <mergeCell ref="AC183:AG183"/>
    <mergeCell ref="G132:P132"/>
    <mergeCell ref="Q132:V132"/>
    <mergeCell ref="G178:K178"/>
    <mergeCell ref="E432:I432"/>
    <mergeCell ref="C432:D432"/>
    <mergeCell ref="AC305:AG305"/>
    <mergeCell ref="Y302:AB302"/>
    <mergeCell ref="AC302:AG302"/>
    <mergeCell ref="AH302:AK302"/>
    <mergeCell ref="P306:X306"/>
    <mergeCell ref="AU186:AX186"/>
    <mergeCell ref="Y87:AA88"/>
    <mergeCell ref="Y306:AB306"/>
    <mergeCell ref="AQ85:AT85"/>
    <mergeCell ref="AB67:AD68"/>
    <mergeCell ref="AL302:AO302"/>
    <mergeCell ref="AP302:AX302"/>
    <mergeCell ref="AL303:AO303"/>
    <mergeCell ref="A432:B432"/>
    <mergeCell ref="J432:O432"/>
    <mergeCell ref="AL439:AO439"/>
    <mergeCell ref="Y432:AB432"/>
    <mergeCell ref="AL433:AO433"/>
    <mergeCell ref="C434:D434"/>
    <mergeCell ref="A435:B435"/>
    <mergeCell ref="J435:O435"/>
    <mergeCell ref="P435:X435"/>
    <mergeCell ref="Y435:AB435"/>
    <mergeCell ref="AC435:AG435"/>
    <mergeCell ref="AH435:AK435"/>
    <mergeCell ref="A310:B310"/>
    <mergeCell ref="C310:I310"/>
    <mergeCell ref="J310:O310"/>
    <mergeCell ref="P310:X310"/>
    <mergeCell ref="Y310:AB310"/>
    <mergeCell ref="AC310:AG310"/>
    <mergeCell ref="AH310:AK310"/>
    <mergeCell ref="AC432:AG432"/>
    <mergeCell ref="AH432:AK432"/>
    <mergeCell ref="AL432:AO432"/>
    <mergeCell ref="C305:I305"/>
    <mergeCell ref="J305:O305"/>
    <mergeCell ref="P305:X305"/>
    <mergeCell ref="Y305:AB305"/>
    <mergeCell ref="C306:I306"/>
    <mergeCell ref="J306:O306"/>
    <mergeCell ref="AC306:AG306"/>
    <mergeCell ref="A437:B437"/>
    <mergeCell ref="J437:O437"/>
    <mergeCell ref="P437:X437"/>
    <mergeCell ref="Y437:AB437"/>
    <mergeCell ref="AC437:AG437"/>
    <mergeCell ref="AH437:AK437"/>
    <mergeCell ref="AL437:AO437"/>
    <mergeCell ref="AP437:AX437"/>
    <mergeCell ref="AP434:AX434"/>
    <mergeCell ref="P432:X432"/>
    <mergeCell ref="E433:I433"/>
    <mergeCell ref="C433:D433"/>
    <mergeCell ref="A434:B434"/>
    <mergeCell ref="J434:O434"/>
    <mergeCell ref="P434:X434"/>
    <mergeCell ref="Y434:AB434"/>
    <mergeCell ref="AC434:AG434"/>
    <mergeCell ref="AH434:AK434"/>
    <mergeCell ref="AL434:AO434"/>
    <mergeCell ref="AP433:AX433"/>
    <mergeCell ref="A436:B436"/>
    <mergeCell ref="J436:O436"/>
    <mergeCell ref="P436:X436"/>
    <mergeCell ref="Y436:AB436"/>
    <mergeCell ref="AC436:AG436"/>
    <mergeCell ref="AH436:AK436"/>
    <mergeCell ref="C437:D437"/>
    <mergeCell ref="E437:I437"/>
    <mergeCell ref="A313:B313"/>
    <mergeCell ref="C313:I313"/>
    <mergeCell ref="AH306:AK306"/>
    <mergeCell ref="A441:B441"/>
    <mergeCell ref="J441:O441"/>
    <mergeCell ref="P441:X441"/>
    <mergeCell ref="Y441:AB441"/>
    <mergeCell ref="AC441:AG441"/>
    <mergeCell ref="AH441:AK441"/>
    <mergeCell ref="AL441:AO441"/>
    <mergeCell ref="AP441:AX441"/>
    <mergeCell ref="A442:B442"/>
    <mergeCell ref="J442:O442"/>
    <mergeCell ref="P442:X442"/>
    <mergeCell ref="Y442:AB442"/>
    <mergeCell ref="AC442:AG442"/>
    <mergeCell ref="AH442:AK442"/>
    <mergeCell ref="AL442:AO442"/>
    <mergeCell ref="AP442:AX442"/>
    <mergeCell ref="C441:D441"/>
    <mergeCell ref="E441:I441"/>
    <mergeCell ref="C442:D442"/>
    <mergeCell ref="E442:I442"/>
    <mergeCell ref="AL440:AO440"/>
    <mergeCell ref="AP440:AX440"/>
    <mergeCell ref="AL438:AO438"/>
    <mergeCell ref="AP438:AX438"/>
    <mergeCell ref="A439:B439"/>
    <mergeCell ref="J439:O439"/>
    <mergeCell ref="P439:X439"/>
    <mergeCell ref="Y439:AB439"/>
    <mergeCell ref="A440:B440"/>
    <mergeCell ref="J440:O440"/>
    <mergeCell ref="P440:X440"/>
    <mergeCell ref="Y440:AB440"/>
    <mergeCell ref="AC440:AG440"/>
    <mergeCell ref="AH440:AK440"/>
    <mergeCell ref="C440:D440"/>
    <mergeCell ref="E440:I440"/>
    <mergeCell ref="A438:B438"/>
    <mergeCell ref="J438:O438"/>
    <mergeCell ref="P438:X438"/>
    <mergeCell ref="Y438:AB438"/>
    <mergeCell ref="AC438:AG438"/>
    <mergeCell ref="AH438:AK438"/>
    <mergeCell ref="AC439:AG439"/>
    <mergeCell ref="AH439:AK439"/>
    <mergeCell ref="AP439:AX439"/>
    <mergeCell ref="E439:I439"/>
    <mergeCell ref="C438:D438"/>
    <mergeCell ref="E438:I438"/>
    <mergeCell ref="C439:D439"/>
    <mergeCell ref="Y186:AB186"/>
    <mergeCell ref="AC186:AG186"/>
    <mergeCell ref="AH186:AT186"/>
    <mergeCell ref="G189:K189"/>
    <mergeCell ref="L189:X189"/>
    <mergeCell ref="AH214:AT214"/>
    <mergeCell ref="AC213:AX213"/>
    <mergeCell ref="AC219:AG219"/>
    <mergeCell ref="AH219:AT219"/>
    <mergeCell ref="AU219:AX219"/>
    <mergeCell ref="G214:K214"/>
    <mergeCell ref="L214:X214"/>
    <mergeCell ref="L183:X183"/>
    <mergeCell ref="AH223:AT223"/>
    <mergeCell ref="AU223:AX223"/>
    <mergeCell ref="L222:X222"/>
    <mergeCell ref="Y222:AB222"/>
    <mergeCell ref="AC222:AG222"/>
    <mergeCell ref="AH222:AT222"/>
    <mergeCell ref="AU222:AX222"/>
    <mergeCell ref="AH185:AT185"/>
    <mergeCell ref="AU185:AX185"/>
    <mergeCell ref="AC187:AX187"/>
    <mergeCell ref="G188:K188"/>
    <mergeCell ref="L188:X188"/>
    <mergeCell ref="AC197:AG197"/>
    <mergeCell ref="AH197:AT197"/>
    <mergeCell ref="AU197:AX197"/>
    <mergeCell ref="AH220:AT220"/>
    <mergeCell ref="AU220:AX220"/>
    <mergeCell ref="Y194:AB194"/>
    <mergeCell ref="L196:X196"/>
    <mergeCell ref="AU189:AX189"/>
    <mergeCell ref="G185:K185"/>
    <mergeCell ref="L185:X185"/>
    <mergeCell ref="Y214:AB214"/>
    <mergeCell ref="AC214:AG214"/>
    <mergeCell ref="AU214:AX214"/>
    <mergeCell ref="AL436:AO436"/>
    <mergeCell ref="AP436:AX436"/>
    <mergeCell ref="AH305:AK305"/>
    <mergeCell ref="AL305:AO305"/>
    <mergeCell ref="E434:I434"/>
    <mergeCell ref="C435:D435"/>
    <mergeCell ref="E435:I435"/>
    <mergeCell ref="C436:D436"/>
    <mergeCell ref="E436:I436"/>
    <mergeCell ref="P303:X303"/>
    <mergeCell ref="AC215:AG215"/>
    <mergeCell ref="AH215:AT215"/>
    <mergeCell ref="AU215:AX215"/>
    <mergeCell ref="Y303:AB303"/>
    <mergeCell ref="AC303:AG303"/>
    <mergeCell ref="AH303:AK303"/>
    <mergeCell ref="AH216:AT216"/>
    <mergeCell ref="AU216:AX216"/>
    <mergeCell ref="G216:K216"/>
    <mergeCell ref="L216:X216"/>
    <mergeCell ref="Y216:AB216"/>
    <mergeCell ref="L223:X223"/>
    <mergeCell ref="Y223:AB223"/>
    <mergeCell ref="AC223:AG223"/>
    <mergeCell ref="G186:K186"/>
    <mergeCell ref="L186:X186"/>
    <mergeCell ref="AU217:AX217"/>
    <mergeCell ref="G218:K218"/>
    <mergeCell ref="L218:X218"/>
    <mergeCell ref="Y218:AB218"/>
    <mergeCell ref="AC218:AG218"/>
    <mergeCell ref="AH218:AT218"/>
    <mergeCell ref="AU218:AX218"/>
    <mergeCell ref="AH221:AT221"/>
    <mergeCell ref="AU221:AX221"/>
    <mergeCell ref="G222:K222"/>
    <mergeCell ref="G23:O23"/>
    <mergeCell ref="G24:O24"/>
    <mergeCell ref="AC216:AG216"/>
    <mergeCell ref="Y185:AB185"/>
    <mergeCell ref="AC185:AG185"/>
    <mergeCell ref="C118:O118"/>
    <mergeCell ref="P118:S118"/>
    <mergeCell ref="T118:AF118"/>
    <mergeCell ref="C119:O119"/>
    <mergeCell ref="P119:S119"/>
    <mergeCell ref="L176:X176"/>
    <mergeCell ref="AC175:AG175"/>
    <mergeCell ref="AH182:AT182"/>
    <mergeCell ref="AC177:AG177"/>
    <mergeCell ref="Y184:AB184"/>
    <mergeCell ref="G179:K179"/>
    <mergeCell ref="L179:X179"/>
    <mergeCell ref="AC182:AG182"/>
    <mergeCell ref="Y181:AB181"/>
    <mergeCell ref="AC181:AG181"/>
    <mergeCell ref="AH181:AT181"/>
    <mergeCell ref="G174:AB174"/>
    <mergeCell ref="A34:F38"/>
    <mergeCell ref="E93:AX94"/>
    <mergeCell ref="AS68:AT68"/>
    <mergeCell ref="G133:P133"/>
    <mergeCell ref="Y183:AB183"/>
    <mergeCell ref="G42:AA43"/>
    <mergeCell ref="E101:AC101"/>
    <mergeCell ref="E102:AC102"/>
    <mergeCell ref="AE83:AF83"/>
    <mergeCell ref="AG83:AH83"/>
    <mergeCell ref="AE71:AX72"/>
    <mergeCell ref="Y71:AA72"/>
    <mergeCell ref="AB71:AD71"/>
    <mergeCell ref="Y56:AA56"/>
    <mergeCell ref="AI70:AL70"/>
    <mergeCell ref="AB56:AD56"/>
    <mergeCell ref="AE56:AH56"/>
    <mergeCell ref="AI56:AL56"/>
    <mergeCell ref="Y54:AA54"/>
    <mergeCell ref="AG88:AH88"/>
    <mergeCell ref="AQ88:AR88"/>
    <mergeCell ref="AU176:AX176"/>
    <mergeCell ref="E92:AX92"/>
    <mergeCell ref="AD100:AF100"/>
    <mergeCell ref="AD104:AF104"/>
    <mergeCell ref="AD106:AF106"/>
    <mergeCell ref="AQ55:AT55"/>
    <mergeCell ref="AE62:AH62"/>
    <mergeCell ref="AQ54:AT54"/>
    <mergeCell ref="AM55:AP55"/>
    <mergeCell ref="G44:AA46"/>
    <mergeCell ref="AB63:AD63"/>
    <mergeCell ref="AB47:AD48"/>
    <mergeCell ref="AE47:AH48"/>
    <mergeCell ref="AI47:AL48"/>
    <mergeCell ref="AM47:AP48"/>
    <mergeCell ref="AQ47:AT47"/>
    <mergeCell ref="AU47:AX47"/>
    <mergeCell ref="AQ48:AR48"/>
    <mergeCell ref="AS48:AT48"/>
    <mergeCell ref="AU48:AV48"/>
    <mergeCell ref="AW48:AX48"/>
    <mergeCell ref="G49:O51"/>
    <mergeCell ref="P49:X51"/>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Y51:AA51"/>
    <mergeCell ref="AB51:AD51"/>
  </mergeCells>
  <phoneticPr fontId="6"/>
  <conditionalFormatting sqref="P13:AJ13">
    <cfRule type="expression" dxfId="327" priority="11191">
      <formula>IF(RIGHT(TEXT(P13,"0.#"),1)=".",FALSE,TRUE)</formula>
    </cfRule>
    <cfRule type="expression" dxfId="326" priority="11192">
      <formula>IF(RIGHT(TEXT(P13,"0.#"),1)=".",TRUE,FALSE)</formula>
    </cfRule>
  </conditionalFormatting>
  <conditionalFormatting sqref="P17:AX17">
    <cfRule type="expression" dxfId="325" priority="11067">
      <formula>IF(RIGHT(TEXT(P17,"0.#"),1)=".",FALSE,TRUE)</formula>
    </cfRule>
    <cfRule type="expression" dxfId="324" priority="11068">
      <formula>IF(RIGHT(TEXT(P17,"0.#"),1)=".",TRUE,FALSE)</formula>
    </cfRule>
  </conditionalFormatting>
  <conditionalFormatting sqref="Y177">
    <cfRule type="expression" dxfId="323" priority="11063">
      <formula>IF(RIGHT(TEXT(Y177,"0.#"),1)=".",FALSE,TRUE)</formula>
    </cfRule>
    <cfRule type="expression" dxfId="322" priority="11064">
      <formula>IF(RIGHT(TEXT(Y177,"0.#"),1)=".",TRUE,FALSE)</formula>
    </cfRule>
  </conditionalFormatting>
  <conditionalFormatting sqref="Y186">
    <cfRule type="expression" dxfId="321" priority="11059">
      <formula>IF(RIGHT(TEXT(Y186,"0.#"),1)=".",FALSE,TRUE)</formula>
    </cfRule>
    <cfRule type="expression" dxfId="320" priority="11060">
      <formula>IF(RIGHT(TEXT(Y186,"0.#"),1)=".",TRUE,FALSE)</formula>
    </cfRule>
  </conditionalFormatting>
  <conditionalFormatting sqref="Y204:Y211 Y202 Y191:Y198 Y189">
    <cfRule type="expression" dxfId="319" priority="10841">
      <formula>IF(RIGHT(TEXT(Y189,"0.#"),1)=".",FALSE,TRUE)</formula>
    </cfRule>
    <cfRule type="expression" dxfId="318" priority="10842">
      <formula>IF(RIGHT(TEXT(Y189,"0.#"),1)=".",TRUE,FALSE)</formula>
    </cfRule>
  </conditionalFormatting>
  <conditionalFormatting sqref="P14:AJ16 P12:AX12 AR14:AX14">
    <cfRule type="expression" dxfId="317" priority="10889">
      <formula>IF(RIGHT(TEXT(P12,"0.#"),1)=".",FALSE,TRUE)</formula>
    </cfRule>
    <cfRule type="expression" dxfId="316" priority="10890">
      <formula>IF(RIGHT(TEXT(P12,"0.#"),1)=".",TRUE,FALSE)</formula>
    </cfRule>
  </conditionalFormatting>
  <conditionalFormatting sqref="P18:AJ18">
    <cfRule type="expression" dxfId="315" priority="10887">
      <formula>IF(RIGHT(TEXT(P18,"0.#"),1)=".",FALSE,TRUE)</formula>
    </cfRule>
    <cfRule type="expression" dxfId="314" priority="10888">
      <formula>IF(RIGHT(TEXT(P18,"0.#"),1)=".",TRUE,FALSE)</formula>
    </cfRule>
  </conditionalFormatting>
  <conditionalFormatting sqref="Y178:Y185 Y176">
    <cfRule type="expression" dxfId="313" priority="10865">
      <formula>IF(RIGHT(TEXT(Y176,"0.#"),1)=".",FALSE,TRUE)</formula>
    </cfRule>
    <cfRule type="expression" dxfId="312" priority="10866">
      <formula>IF(RIGHT(TEXT(Y176,"0.#"),1)=".",TRUE,FALSE)</formula>
    </cfRule>
  </conditionalFormatting>
  <conditionalFormatting sqref="AU177">
    <cfRule type="expression" dxfId="311" priority="10863">
      <formula>IF(RIGHT(TEXT(AU177,"0.#"),1)=".",FALSE,TRUE)</formula>
    </cfRule>
    <cfRule type="expression" dxfId="310" priority="10864">
      <formula>IF(RIGHT(TEXT(AU177,"0.#"),1)=".",TRUE,FALSE)</formula>
    </cfRule>
  </conditionalFormatting>
  <conditionalFormatting sqref="AU186">
    <cfRule type="expression" dxfId="309" priority="10861">
      <formula>IF(RIGHT(TEXT(AU186,"0.#"),1)=".",FALSE,TRUE)</formula>
    </cfRule>
    <cfRule type="expression" dxfId="308" priority="10862">
      <formula>IF(RIGHT(TEXT(AU186,"0.#"),1)=".",TRUE,FALSE)</formula>
    </cfRule>
  </conditionalFormatting>
  <conditionalFormatting sqref="AU178:AU185 AU176">
    <cfRule type="expression" dxfId="307" priority="10859">
      <formula>IF(RIGHT(TEXT(AU176,"0.#"),1)=".",FALSE,TRUE)</formula>
    </cfRule>
    <cfRule type="expression" dxfId="306" priority="10860">
      <formula>IF(RIGHT(TEXT(AU176,"0.#"),1)=".",TRUE,FALSE)</formula>
    </cfRule>
  </conditionalFormatting>
  <conditionalFormatting sqref="Y203 Y190">
    <cfRule type="expression" dxfId="305" priority="10845">
      <formula>IF(RIGHT(TEXT(Y190,"0.#"),1)=".",FALSE,TRUE)</formula>
    </cfRule>
    <cfRule type="expression" dxfId="304" priority="10846">
      <formula>IF(RIGHT(TEXT(Y190,"0.#"),1)=".",TRUE,FALSE)</formula>
    </cfRule>
  </conditionalFormatting>
  <conditionalFormatting sqref="Y212 Y199">
    <cfRule type="expression" dxfId="303" priority="10843">
      <formula>IF(RIGHT(TEXT(Y199,"0.#"),1)=".",FALSE,TRUE)</formula>
    </cfRule>
    <cfRule type="expression" dxfId="302" priority="10844">
      <formula>IF(RIGHT(TEXT(Y199,"0.#"),1)=".",TRUE,FALSE)</formula>
    </cfRule>
  </conditionalFormatting>
  <conditionalFormatting sqref="AU203 AU190">
    <cfRule type="expression" dxfId="301" priority="10839">
      <formula>IF(RIGHT(TEXT(AU190,"0.#"),1)=".",FALSE,TRUE)</formula>
    </cfRule>
    <cfRule type="expression" dxfId="300" priority="10840">
      <formula>IF(RIGHT(TEXT(AU190,"0.#"),1)=".",TRUE,FALSE)</formula>
    </cfRule>
  </conditionalFormatting>
  <conditionalFormatting sqref="AU212 AU199">
    <cfRule type="expression" dxfId="299" priority="10837">
      <formula>IF(RIGHT(TEXT(AU199,"0.#"),1)=".",FALSE,TRUE)</formula>
    </cfRule>
    <cfRule type="expression" dxfId="298" priority="10838">
      <formula>IF(RIGHT(TEXT(AU199,"0.#"),1)=".",TRUE,FALSE)</formula>
    </cfRule>
  </conditionalFormatting>
  <conditionalFormatting sqref="AU204:AU211 AU202 AU191:AU198 AU189">
    <cfRule type="expression" dxfId="297" priority="10835">
      <formula>IF(RIGHT(TEXT(AU189,"0.#"),1)=".",FALSE,TRUE)</formula>
    </cfRule>
    <cfRule type="expression" dxfId="296" priority="10836">
      <formula>IF(RIGHT(TEXT(AU189,"0.#"),1)=".",TRUE,FALSE)</formula>
    </cfRule>
  </conditionalFormatting>
  <conditionalFormatting sqref="AM33">
    <cfRule type="expression" dxfId="295" priority="10635">
      <formula>IF(RIGHT(TEXT(AM33,"0.#"),1)=".",FALSE,TRUE)</formula>
    </cfRule>
    <cfRule type="expression" dxfId="294" priority="10636">
      <formula>IF(RIGHT(TEXT(AM33,"0.#"),1)=".",TRUE,FALSE)</formula>
    </cfRule>
  </conditionalFormatting>
  <conditionalFormatting sqref="AE32">
    <cfRule type="expression" dxfId="293" priority="10649">
      <formula>IF(RIGHT(TEXT(AE32,"0.#"),1)=".",FALSE,TRUE)</formula>
    </cfRule>
    <cfRule type="expression" dxfId="292" priority="10650">
      <formula>IF(RIGHT(TEXT(AE32,"0.#"),1)=".",TRUE,FALSE)</formula>
    </cfRule>
  </conditionalFormatting>
  <conditionalFormatting sqref="AE33">
    <cfRule type="expression" dxfId="291" priority="10647">
      <formula>IF(RIGHT(TEXT(AE33,"0.#"),1)=".",FALSE,TRUE)</formula>
    </cfRule>
    <cfRule type="expression" dxfId="290" priority="10648">
      <formula>IF(RIGHT(TEXT(AE33,"0.#"),1)=".",TRUE,FALSE)</formula>
    </cfRule>
  </conditionalFormatting>
  <conditionalFormatting sqref="AI33">
    <cfRule type="expression" dxfId="289" priority="10645">
      <formula>IF(RIGHT(TEXT(AI33,"0.#"),1)=".",FALSE,TRUE)</formula>
    </cfRule>
    <cfRule type="expression" dxfId="288" priority="10646">
      <formula>IF(RIGHT(TEXT(AI33,"0.#"),1)=".",TRUE,FALSE)</formula>
    </cfRule>
  </conditionalFormatting>
  <conditionalFormatting sqref="AI32">
    <cfRule type="expression" dxfId="287" priority="10643">
      <formula>IF(RIGHT(TEXT(AI32,"0.#"),1)=".",FALSE,TRUE)</formula>
    </cfRule>
    <cfRule type="expression" dxfId="286" priority="10644">
      <formula>IF(RIGHT(TEXT(AI32,"0.#"),1)=".",TRUE,FALSE)</formula>
    </cfRule>
  </conditionalFormatting>
  <conditionalFormatting sqref="AM32">
    <cfRule type="expression" dxfId="285" priority="10637">
      <formula>IF(RIGHT(TEXT(AM32,"0.#"),1)=".",FALSE,TRUE)</formula>
    </cfRule>
    <cfRule type="expression" dxfId="284" priority="10638">
      <formula>IF(RIGHT(TEXT(AM32,"0.#"),1)=".",TRUE,FALSE)</formula>
    </cfRule>
  </conditionalFormatting>
  <conditionalFormatting sqref="AQ31:AQ33">
    <cfRule type="expression" dxfId="283" priority="10629">
      <formula>IF(RIGHT(TEXT(AQ31,"0.#"),1)=".",FALSE,TRUE)</formula>
    </cfRule>
    <cfRule type="expression" dxfId="282" priority="10630">
      <formula>IF(RIGHT(TEXT(AQ31,"0.#"),1)=".",TRUE,FALSE)</formula>
    </cfRule>
  </conditionalFormatting>
  <conditionalFormatting sqref="AU31:AU33">
    <cfRule type="expression" dxfId="281" priority="10627">
      <formula>IF(RIGHT(TEXT(AU31,"0.#"),1)=".",FALSE,TRUE)</formula>
    </cfRule>
    <cfRule type="expression" dxfId="280" priority="10628">
      <formula>IF(RIGHT(TEXT(AU31,"0.#"),1)=".",TRUE,FALSE)</formula>
    </cfRule>
  </conditionalFormatting>
  <conditionalFormatting sqref="AE63 AQ63">
    <cfRule type="expression" dxfId="279" priority="10343">
      <formula>IF(RIGHT(TEXT(AE63,"0.#"),1)=".",FALSE,TRUE)</formula>
    </cfRule>
    <cfRule type="expression" dxfId="278" priority="10344">
      <formula>IF(RIGHT(TEXT(AE63,"0.#"),1)=".",TRUE,FALSE)</formula>
    </cfRule>
  </conditionalFormatting>
  <conditionalFormatting sqref="AI63">
    <cfRule type="expression" dxfId="277" priority="10341">
      <formula>IF(RIGHT(TEXT(AI63,"0.#"),1)=".",FALSE,TRUE)</formula>
    </cfRule>
    <cfRule type="expression" dxfId="276" priority="10342">
      <formula>IF(RIGHT(TEXT(AI63,"0.#"),1)=".",TRUE,FALSE)</formula>
    </cfRule>
  </conditionalFormatting>
  <conditionalFormatting sqref="AM63">
    <cfRule type="expression" dxfId="275" priority="10339">
      <formula>IF(RIGHT(TEXT(AM63,"0.#"),1)=".",FALSE,TRUE)</formula>
    </cfRule>
    <cfRule type="expression" dxfId="274" priority="10340">
      <formula>IF(RIGHT(TEXT(AM63,"0.#"),1)=".",TRUE,FALSE)</formula>
    </cfRule>
  </conditionalFormatting>
  <conditionalFormatting sqref="AE64">
    <cfRule type="expression" dxfId="273" priority="10337">
      <formula>IF(RIGHT(TEXT(AE64,"0.#"),1)=".",FALSE,TRUE)</formula>
    </cfRule>
    <cfRule type="expression" dxfId="272" priority="10338">
      <formula>IF(RIGHT(TEXT(AE64,"0.#"),1)=".",TRUE,FALSE)</formula>
    </cfRule>
  </conditionalFormatting>
  <conditionalFormatting sqref="AI64">
    <cfRule type="expression" dxfId="271" priority="10335">
      <formula>IF(RIGHT(TEXT(AI64,"0.#"),1)=".",FALSE,TRUE)</formula>
    </cfRule>
    <cfRule type="expression" dxfId="270" priority="10336">
      <formula>IF(RIGHT(TEXT(AI64,"0.#"),1)=".",TRUE,FALSE)</formula>
    </cfRule>
  </conditionalFormatting>
  <conditionalFormatting sqref="AM64">
    <cfRule type="expression" dxfId="269" priority="10333">
      <formula>IF(RIGHT(TEXT(AM64,"0.#"),1)=".",FALSE,TRUE)</formula>
    </cfRule>
    <cfRule type="expression" dxfId="268" priority="10334">
      <formula>IF(RIGHT(TEXT(AM64,"0.#"),1)=".",TRUE,FALSE)</formula>
    </cfRule>
  </conditionalFormatting>
  <conditionalFormatting sqref="AQ64">
    <cfRule type="expression" dxfId="267" priority="10331">
      <formula>IF(RIGHT(TEXT(AQ64,"0.#"),1)=".",FALSE,TRUE)</formula>
    </cfRule>
    <cfRule type="expression" dxfId="266" priority="10332">
      <formula>IF(RIGHT(TEXT(AQ64,"0.#"),1)=".",TRUE,FALSE)</formula>
    </cfRule>
  </conditionalFormatting>
  <conditionalFormatting sqref="AE36">
    <cfRule type="expression" dxfId="265" priority="10273">
      <formula>IF(RIGHT(TEXT(AE36,"0.#"),1)=".",FALSE,TRUE)</formula>
    </cfRule>
    <cfRule type="expression" dxfId="264" priority="10274">
      <formula>IF(RIGHT(TEXT(AE36,"0.#"),1)=".",TRUE,FALSE)</formula>
    </cfRule>
  </conditionalFormatting>
  <conditionalFormatting sqref="AE37">
    <cfRule type="expression" dxfId="263" priority="10271">
      <formula>IF(RIGHT(TEXT(AE37,"0.#"),1)=".",FALSE,TRUE)</formula>
    </cfRule>
    <cfRule type="expression" dxfId="262" priority="10272">
      <formula>IF(RIGHT(TEXT(AE37,"0.#"),1)=".",TRUE,FALSE)</formula>
    </cfRule>
  </conditionalFormatting>
  <conditionalFormatting sqref="AE38">
    <cfRule type="expression" dxfId="261" priority="10269">
      <formula>IF(RIGHT(TEXT(AE38,"0.#"),1)=".",FALSE,TRUE)</formula>
    </cfRule>
    <cfRule type="expression" dxfId="260" priority="10270">
      <formula>IF(RIGHT(TEXT(AE38,"0.#"),1)=".",TRUE,FALSE)</formula>
    </cfRule>
  </conditionalFormatting>
  <conditionalFormatting sqref="AI38">
    <cfRule type="expression" dxfId="259" priority="10267">
      <formula>IF(RIGHT(TEXT(AI38,"0.#"),1)=".",FALSE,TRUE)</formula>
    </cfRule>
    <cfRule type="expression" dxfId="258" priority="10268">
      <formula>IF(RIGHT(TEXT(AI38,"0.#"),1)=".",TRUE,FALSE)</formula>
    </cfRule>
  </conditionalFormatting>
  <conditionalFormatting sqref="AI37">
    <cfRule type="expression" dxfId="257" priority="10265">
      <formula>IF(RIGHT(TEXT(AI37,"0.#"),1)=".",FALSE,TRUE)</formula>
    </cfRule>
    <cfRule type="expression" dxfId="256" priority="10266">
      <formula>IF(RIGHT(TEXT(AI37,"0.#"),1)=".",TRUE,FALSE)</formula>
    </cfRule>
  </conditionalFormatting>
  <conditionalFormatting sqref="AI36">
    <cfRule type="expression" dxfId="255" priority="10263">
      <formula>IF(RIGHT(TEXT(AI36,"0.#"),1)=".",FALSE,TRUE)</formula>
    </cfRule>
    <cfRule type="expression" dxfId="254" priority="10264">
      <formula>IF(RIGHT(TEXT(AI36,"0.#"),1)=".",TRUE,FALSE)</formula>
    </cfRule>
  </conditionalFormatting>
  <conditionalFormatting sqref="AM36">
    <cfRule type="expression" dxfId="253" priority="10261">
      <formula>IF(RIGHT(TEXT(AM36,"0.#"),1)=".",FALSE,TRUE)</formula>
    </cfRule>
    <cfRule type="expression" dxfId="252" priority="10262">
      <formula>IF(RIGHT(TEXT(AM36,"0.#"),1)=".",TRUE,FALSE)</formula>
    </cfRule>
  </conditionalFormatting>
  <conditionalFormatting sqref="AM37">
    <cfRule type="expression" dxfId="251" priority="10259">
      <formula>IF(RIGHT(TEXT(AM37,"0.#"),1)=".",FALSE,TRUE)</formula>
    </cfRule>
    <cfRule type="expression" dxfId="250" priority="10260">
      <formula>IF(RIGHT(TEXT(AM37,"0.#"),1)=".",TRUE,FALSE)</formula>
    </cfRule>
  </conditionalFormatting>
  <conditionalFormatting sqref="AM38">
    <cfRule type="expression" dxfId="249" priority="10257">
      <formula>IF(RIGHT(TEXT(AM38,"0.#"),1)=".",FALSE,TRUE)</formula>
    </cfRule>
    <cfRule type="expression" dxfId="248" priority="10258">
      <formula>IF(RIGHT(TEXT(AM38,"0.#"),1)=".",TRUE,FALSE)</formula>
    </cfRule>
  </conditionalFormatting>
  <conditionalFormatting sqref="AE69">
    <cfRule type="expression" dxfId="247" priority="10243">
      <formula>IF(RIGHT(TEXT(AE69,"0.#"),1)=".",FALSE,TRUE)</formula>
    </cfRule>
    <cfRule type="expression" dxfId="246" priority="10244">
      <formula>IF(RIGHT(TEXT(AE69,"0.#"),1)=".",TRUE,FALSE)</formula>
    </cfRule>
  </conditionalFormatting>
  <conditionalFormatting sqref="AI69">
    <cfRule type="expression" dxfId="245" priority="10233">
      <formula>IF(RIGHT(TEXT(AI69,"0.#"),1)=".",FALSE,TRUE)</formula>
    </cfRule>
    <cfRule type="expression" dxfId="244" priority="10234">
      <formula>IF(RIGHT(TEXT(AI69,"0.#"),1)=".",TRUE,FALSE)</formula>
    </cfRule>
  </conditionalFormatting>
  <conditionalFormatting sqref="AM69">
    <cfRule type="expression" dxfId="243" priority="10231">
      <formula>IF(RIGHT(TEXT(AM69,"0.#"),1)=".",FALSE,TRUE)</formula>
    </cfRule>
    <cfRule type="expression" dxfId="242" priority="10232">
      <formula>IF(RIGHT(TEXT(AM69,"0.#"),1)=".",TRUE,FALSE)</formula>
    </cfRule>
  </conditionalFormatting>
  <conditionalFormatting sqref="AQ70">
    <cfRule type="expression" dxfId="241" priority="10223">
      <formula>IF(RIGHT(TEXT(AQ70,"0.#"),1)=".",FALSE,TRUE)</formula>
    </cfRule>
    <cfRule type="expression" dxfId="240" priority="10224">
      <formula>IF(RIGHT(TEXT(AQ70,"0.#"),1)=".",TRUE,FALSE)</formula>
    </cfRule>
  </conditionalFormatting>
  <conditionalFormatting sqref="AQ69">
    <cfRule type="expression" dxfId="239" priority="10221">
      <formula>IF(RIGHT(TEXT(AQ69,"0.#"),1)=".",FALSE,TRUE)</formula>
    </cfRule>
    <cfRule type="expression" dxfId="238" priority="10222">
      <formula>IF(RIGHT(TEXT(AQ69,"0.#"),1)=".",TRUE,FALSE)</formula>
    </cfRule>
  </conditionalFormatting>
  <conditionalFormatting sqref="AU69">
    <cfRule type="expression" dxfId="237" priority="10219">
      <formula>IF(RIGHT(TEXT(AU69,"0.#"),1)=".",FALSE,TRUE)</formula>
    </cfRule>
    <cfRule type="expression" dxfId="236" priority="10220">
      <formula>IF(RIGHT(TEXT(AU69,"0.#"),1)=".",TRUE,FALSE)</formula>
    </cfRule>
  </conditionalFormatting>
  <conditionalFormatting sqref="AU70">
    <cfRule type="expression" dxfId="235" priority="10217">
      <formula>IF(RIGHT(TEXT(AU70,"0.#"),1)=".",FALSE,TRUE)</formula>
    </cfRule>
    <cfRule type="expression" dxfId="234" priority="10218">
      <formula>IF(RIGHT(TEXT(AU70,"0.#"),1)=".",TRUE,FALSE)</formula>
    </cfRule>
  </conditionalFormatting>
  <conditionalFormatting sqref="AE84">
    <cfRule type="expression" dxfId="233" priority="10213">
      <formula>IF(RIGHT(TEXT(AE84,"0.#"),1)=".",FALSE,TRUE)</formula>
    </cfRule>
    <cfRule type="expression" dxfId="232" priority="10214">
      <formula>IF(RIGHT(TEXT(AE84,"0.#"),1)=".",TRUE,FALSE)</formula>
    </cfRule>
  </conditionalFormatting>
  <conditionalFormatting sqref="AM86">
    <cfRule type="expression" dxfId="231" priority="10197">
      <formula>IF(RIGHT(TEXT(AM86,"0.#"),1)=".",FALSE,TRUE)</formula>
    </cfRule>
    <cfRule type="expression" dxfId="230" priority="10198">
      <formula>IF(RIGHT(TEXT(AM86,"0.#"),1)=".",TRUE,FALSE)</formula>
    </cfRule>
  </conditionalFormatting>
  <conditionalFormatting sqref="AE85">
    <cfRule type="expression" dxfId="229" priority="10211">
      <formula>IF(RIGHT(TEXT(AE85,"0.#"),1)=".",FALSE,TRUE)</formula>
    </cfRule>
    <cfRule type="expression" dxfId="228" priority="10212">
      <formula>IF(RIGHT(TEXT(AE85,"0.#"),1)=".",TRUE,FALSE)</formula>
    </cfRule>
  </conditionalFormatting>
  <conditionalFormatting sqref="AE86">
    <cfRule type="expression" dxfId="227" priority="10209">
      <formula>IF(RIGHT(TEXT(AE86,"0.#"),1)=".",FALSE,TRUE)</formula>
    </cfRule>
    <cfRule type="expression" dxfId="226" priority="10210">
      <formula>IF(RIGHT(TEXT(AE86,"0.#"),1)=".",TRUE,FALSE)</formula>
    </cfRule>
  </conditionalFormatting>
  <conditionalFormatting sqref="AM84">
    <cfRule type="expression" dxfId="225" priority="10201">
      <formula>IF(RIGHT(TEXT(AM84,"0.#"),1)=".",FALSE,TRUE)</formula>
    </cfRule>
    <cfRule type="expression" dxfId="224" priority="10202">
      <formula>IF(RIGHT(TEXT(AM84,"0.#"),1)=".",TRUE,FALSE)</formula>
    </cfRule>
  </conditionalFormatting>
  <conditionalFormatting sqref="AM85">
    <cfRule type="expression" dxfId="223" priority="10199">
      <formula>IF(RIGHT(TEXT(AM85,"0.#"),1)=".",FALSE,TRUE)</formula>
    </cfRule>
    <cfRule type="expression" dxfId="222" priority="10200">
      <formula>IF(RIGHT(TEXT(AM85,"0.#"),1)=".",TRUE,FALSE)</formula>
    </cfRule>
  </conditionalFormatting>
  <conditionalFormatting sqref="AU84">
    <cfRule type="expression" dxfId="221" priority="10189">
      <formula>IF(RIGHT(TEXT(AU84,"0.#"),1)=".",FALSE,TRUE)</formula>
    </cfRule>
    <cfRule type="expression" dxfId="220" priority="10190">
      <formula>IF(RIGHT(TEXT(AU84,"0.#"),1)=".",TRUE,FALSE)</formula>
    </cfRule>
  </conditionalFormatting>
  <conditionalFormatting sqref="AU85">
    <cfRule type="expression" dxfId="219" priority="10187">
      <formula>IF(RIGHT(TEXT(AU85,"0.#"),1)=".",FALSE,TRUE)</formula>
    </cfRule>
    <cfRule type="expression" dxfId="218" priority="10188">
      <formula>IF(RIGHT(TEXT(AU85,"0.#"),1)=".",TRUE,FALSE)</formula>
    </cfRule>
  </conditionalFormatting>
  <conditionalFormatting sqref="AU86">
    <cfRule type="expression" dxfId="217" priority="10185">
      <formula>IF(RIGHT(TEXT(AU86,"0.#"),1)=".",FALSE,TRUE)</formula>
    </cfRule>
    <cfRule type="expression" dxfId="216" priority="10186">
      <formula>IF(RIGHT(TEXT(AU86,"0.#"),1)=".",TRUE,FALSE)</formula>
    </cfRule>
  </conditionalFormatting>
  <conditionalFormatting sqref="AI86">
    <cfRule type="expression" dxfId="215" priority="10119">
      <formula>IF(RIGHT(TEXT(AI86,"0.#"),1)=".",FALSE,TRUE)</formula>
    </cfRule>
    <cfRule type="expression" dxfId="214" priority="10120">
      <formula>IF(RIGHT(TEXT(AI86,"0.#"),1)=".",TRUE,FALSE)</formula>
    </cfRule>
  </conditionalFormatting>
  <conditionalFormatting sqref="AI84">
    <cfRule type="expression" dxfId="213" priority="10123">
      <formula>IF(RIGHT(TEXT(AI84,"0.#"),1)=".",FALSE,TRUE)</formula>
    </cfRule>
    <cfRule type="expression" dxfId="212" priority="10124">
      <formula>IF(RIGHT(TEXT(AI84,"0.#"),1)=".",TRUE,FALSE)</formula>
    </cfRule>
  </conditionalFormatting>
  <conditionalFormatting sqref="AI85">
    <cfRule type="expression" dxfId="211" priority="10121">
      <formula>IF(RIGHT(TEXT(AI85,"0.#"),1)=".",FALSE,TRUE)</formula>
    </cfRule>
    <cfRule type="expression" dxfId="210" priority="10122">
      <formula>IF(RIGHT(TEXT(AI85,"0.#"),1)=".",TRUE,FALSE)</formula>
    </cfRule>
  </conditionalFormatting>
  <conditionalFormatting sqref="AQ85">
    <cfRule type="expression" dxfId="209" priority="10105">
      <formula>IF(RIGHT(TEXT(AQ85,"0.#"),1)=".",FALSE,TRUE)</formula>
    </cfRule>
    <cfRule type="expression" dxfId="208" priority="10106">
      <formula>IF(RIGHT(TEXT(AQ85,"0.#"),1)=".",TRUE,FALSE)</formula>
    </cfRule>
  </conditionalFormatting>
  <conditionalFormatting sqref="AQ86">
    <cfRule type="expression" dxfId="207" priority="10091">
      <formula>IF(RIGHT(TEXT(AQ86,"0.#"),1)=".",FALSE,TRUE)</formula>
    </cfRule>
    <cfRule type="expression" dxfId="206" priority="10092">
      <formula>IF(RIGHT(TEXT(AQ86,"0.#"),1)=".",TRUE,FALSE)</formula>
    </cfRule>
  </conditionalFormatting>
  <conditionalFormatting sqref="AQ84">
    <cfRule type="expression" dxfId="205" priority="10089">
      <formula>IF(RIGHT(TEXT(AQ84,"0.#"),1)=".",FALSE,TRUE)</formula>
    </cfRule>
    <cfRule type="expression" dxfId="204" priority="10090">
      <formula>IF(RIGHT(TEXT(AQ84,"0.#"),1)=".",TRUE,FALSE)</formula>
    </cfRule>
  </conditionalFormatting>
  <conditionalFormatting sqref="AE70">
    <cfRule type="expression" dxfId="203" priority="10069">
      <formula>IF(RIGHT(TEXT(AE70,"0.#"),1)=".",FALSE,TRUE)</formula>
    </cfRule>
    <cfRule type="expression" dxfId="202" priority="10070">
      <formula>IF(RIGHT(TEXT(AE70,"0.#"),1)=".",TRUE,FALSE)</formula>
    </cfRule>
  </conditionalFormatting>
  <conditionalFormatting sqref="AI70">
    <cfRule type="expression" dxfId="201" priority="10067">
      <formula>IF(RIGHT(TEXT(AI70,"0.#"),1)=".",FALSE,TRUE)</formula>
    </cfRule>
    <cfRule type="expression" dxfId="200" priority="10068">
      <formula>IF(RIGHT(TEXT(AI70,"0.#"),1)=".",TRUE,FALSE)</formula>
    </cfRule>
  </conditionalFormatting>
  <conditionalFormatting sqref="AM70">
    <cfRule type="expression" dxfId="199" priority="10065">
      <formula>IF(RIGHT(TEXT(AM70,"0.#"),1)=".",FALSE,TRUE)</formula>
    </cfRule>
    <cfRule type="expression" dxfId="198" priority="10066">
      <formula>IF(RIGHT(TEXT(AM70,"0.#"),1)=".",TRUE,FALSE)</formula>
    </cfRule>
  </conditionalFormatting>
  <conditionalFormatting sqref="AL232:AO241">
    <cfRule type="expression" dxfId="197" priority="3813">
      <formula>IF(AND(AL232&gt;=0, RIGHT(TEXT(AL232,"0.#"),1)&lt;&gt;"."),TRUE,FALSE)</formula>
    </cfRule>
    <cfRule type="expression" dxfId="196" priority="3814">
      <formula>IF(AND(AL232&gt;=0, RIGHT(TEXT(AL232,"0.#"),1)="."),TRUE,FALSE)</formula>
    </cfRule>
    <cfRule type="expression" dxfId="195" priority="3815">
      <formula>IF(AND(AL232&lt;0, RIGHT(TEXT(AL232,"0.#"),1)&lt;&gt;"."),TRUE,FALSE)</formula>
    </cfRule>
    <cfRule type="expression" dxfId="194" priority="3816">
      <formula>IF(AND(AL232&lt;0, RIGHT(TEXT(AL232,"0.#"),1)="."),TRUE,FALSE)</formula>
    </cfRule>
  </conditionalFormatting>
  <conditionalFormatting sqref="AL297:AO306">
    <cfRule type="expression" dxfId="193" priority="3809">
      <formula>IF(AND(AL297&gt;=0, RIGHT(TEXT(AL297,"0.#"),1)&lt;&gt;"."),TRUE,FALSE)</formula>
    </cfRule>
    <cfRule type="expression" dxfId="192" priority="3810">
      <formula>IF(AND(AL297&gt;=0, RIGHT(TEXT(AL297,"0.#"),1)="."),TRUE,FALSE)</formula>
    </cfRule>
    <cfRule type="expression" dxfId="191" priority="3811">
      <formula>IF(AND(AL297&lt;0, RIGHT(TEXT(AL297,"0.#"),1)&lt;&gt;"."),TRUE,FALSE)</formula>
    </cfRule>
    <cfRule type="expression" dxfId="190" priority="3812">
      <formula>IF(AND(AL297&lt;0, RIGHT(TEXT(AL297,"0.#"),1)="."),TRUE,FALSE)</formula>
    </cfRule>
  </conditionalFormatting>
  <conditionalFormatting sqref="AL433:AO433">
    <cfRule type="expression" dxfId="189" priority="3777">
      <formula>IF(AND(AL433&gt;=0, RIGHT(TEXT(AL433,"0.#"),1)&lt;&gt;"."),TRUE,FALSE)</formula>
    </cfRule>
    <cfRule type="expression" dxfId="188" priority="3778">
      <formula>IF(AND(AL433&gt;=0, RIGHT(TEXT(AL433,"0.#"),1)="."),TRUE,FALSE)</formula>
    </cfRule>
    <cfRule type="expression" dxfId="187" priority="3779">
      <formula>IF(AND(AL433&lt;0, RIGHT(TEXT(AL433,"0.#"),1)&lt;&gt;"."),TRUE,FALSE)</formula>
    </cfRule>
    <cfRule type="expression" dxfId="186" priority="3780">
      <formula>IF(AND(AL433&lt;0, RIGHT(TEXT(AL433,"0.#"),1)="."),TRUE,FALSE)</formula>
    </cfRule>
  </conditionalFormatting>
  <conditionalFormatting sqref="AL434:AO434">
    <cfRule type="expression" dxfId="185" priority="3773">
      <formula>IF(AND(AL434&gt;=0, RIGHT(TEXT(AL434,"0.#"),1)&lt;&gt;"."),TRUE,FALSE)</formula>
    </cfRule>
    <cfRule type="expression" dxfId="184" priority="3774">
      <formula>IF(AND(AL434&gt;=0, RIGHT(TEXT(AL434,"0.#"),1)="."),TRUE,FALSE)</formula>
    </cfRule>
    <cfRule type="expression" dxfId="183" priority="3775">
      <formula>IF(AND(AL434&lt;0, RIGHT(TEXT(AL434,"0.#"),1)&lt;&gt;"."),TRUE,FALSE)</formula>
    </cfRule>
    <cfRule type="expression" dxfId="182" priority="3776">
      <formula>IF(AND(AL434&lt;0, RIGHT(TEXT(AL434,"0.#"),1)="."),TRUE,FALSE)</formula>
    </cfRule>
  </conditionalFormatting>
  <conditionalFormatting sqref="AL435:AO435">
    <cfRule type="expression" dxfId="181" priority="3769">
      <formula>IF(AND(AL435&gt;=0, RIGHT(TEXT(AL435,"0.#"),1)&lt;&gt;"."),TRUE,FALSE)</formula>
    </cfRule>
    <cfRule type="expression" dxfId="180" priority="3770">
      <formula>IF(AND(AL435&gt;=0, RIGHT(TEXT(AL435,"0.#"),1)="."),TRUE,FALSE)</formula>
    </cfRule>
    <cfRule type="expression" dxfId="179" priority="3771">
      <formula>IF(AND(AL435&lt;0, RIGHT(TEXT(AL435,"0.#"),1)&lt;&gt;"."),TRUE,FALSE)</formula>
    </cfRule>
    <cfRule type="expression" dxfId="178" priority="3772">
      <formula>IF(AND(AL435&lt;0, RIGHT(TEXT(AL435,"0.#"),1)="."),TRUE,FALSE)</formula>
    </cfRule>
  </conditionalFormatting>
  <conditionalFormatting sqref="AL436:AO436">
    <cfRule type="expression" dxfId="177" priority="3765">
      <formula>IF(AND(AL436&gt;=0, RIGHT(TEXT(AL436,"0.#"),1)&lt;&gt;"."),TRUE,FALSE)</formula>
    </cfRule>
    <cfRule type="expression" dxfId="176" priority="3766">
      <formula>IF(AND(AL436&gt;=0, RIGHT(TEXT(AL436,"0.#"),1)="."),TRUE,FALSE)</formula>
    </cfRule>
    <cfRule type="expression" dxfId="175" priority="3767">
      <formula>IF(AND(AL436&lt;0, RIGHT(TEXT(AL436,"0.#"),1)&lt;&gt;"."),TRUE,FALSE)</formula>
    </cfRule>
    <cfRule type="expression" dxfId="174" priority="3768">
      <formula>IF(AND(AL436&lt;0, RIGHT(TEXT(AL436,"0.#"),1)="."),TRUE,FALSE)</formula>
    </cfRule>
  </conditionalFormatting>
  <conditionalFormatting sqref="AL437:AO437">
    <cfRule type="expression" dxfId="173" priority="3761">
      <formula>IF(AND(AL437&gt;=0, RIGHT(TEXT(AL437,"0.#"),1)&lt;&gt;"."),TRUE,FALSE)</formula>
    </cfRule>
    <cfRule type="expression" dxfId="172" priority="3762">
      <formula>IF(AND(AL437&gt;=0, RIGHT(TEXT(AL437,"0.#"),1)="."),TRUE,FALSE)</formula>
    </cfRule>
    <cfRule type="expression" dxfId="171" priority="3763">
      <formula>IF(AND(AL437&lt;0, RIGHT(TEXT(AL437,"0.#"),1)&lt;&gt;"."),TRUE,FALSE)</formula>
    </cfRule>
    <cfRule type="expression" dxfId="170" priority="3764">
      <formula>IF(AND(AL437&lt;0, RIGHT(TEXT(AL437,"0.#"),1)="."),TRUE,FALSE)</formula>
    </cfRule>
  </conditionalFormatting>
  <conditionalFormatting sqref="AL438:AO438">
    <cfRule type="expression" dxfId="169" priority="3757">
      <formula>IF(AND(AL438&gt;=0, RIGHT(TEXT(AL438,"0.#"),1)&lt;&gt;"."),TRUE,FALSE)</formula>
    </cfRule>
    <cfRule type="expression" dxfId="168" priority="3758">
      <formula>IF(AND(AL438&gt;=0, RIGHT(TEXT(AL438,"0.#"),1)="."),TRUE,FALSE)</formula>
    </cfRule>
    <cfRule type="expression" dxfId="167" priority="3759">
      <formula>IF(AND(AL438&lt;0, RIGHT(TEXT(AL438,"0.#"),1)&lt;&gt;"."),TRUE,FALSE)</formula>
    </cfRule>
    <cfRule type="expression" dxfId="166" priority="3760">
      <formula>IF(AND(AL438&lt;0, RIGHT(TEXT(AL438,"0.#"),1)="."),TRUE,FALSE)</formula>
    </cfRule>
  </conditionalFormatting>
  <conditionalFormatting sqref="AL439:AO439">
    <cfRule type="expression" dxfId="165" priority="3753">
      <formula>IF(AND(AL439&gt;=0, RIGHT(TEXT(AL439,"0.#"),1)&lt;&gt;"."),TRUE,FALSE)</formula>
    </cfRule>
    <cfRule type="expression" dxfId="164" priority="3754">
      <formula>IF(AND(AL439&gt;=0, RIGHT(TEXT(AL439,"0.#"),1)="."),TRUE,FALSE)</formula>
    </cfRule>
    <cfRule type="expression" dxfId="163" priority="3755">
      <formula>IF(AND(AL439&lt;0, RIGHT(TEXT(AL439,"0.#"),1)&lt;&gt;"."),TRUE,FALSE)</formula>
    </cfRule>
    <cfRule type="expression" dxfId="162" priority="3756">
      <formula>IF(AND(AL439&lt;0, RIGHT(TEXT(AL439,"0.#"),1)="."),TRUE,FALSE)</formula>
    </cfRule>
  </conditionalFormatting>
  <conditionalFormatting sqref="AL440:AO440">
    <cfRule type="expression" dxfId="161" priority="3749">
      <formula>IF(AND(AL440&gt;=0, RIGHT(TEXT(AL440,"0.#"),1)&lt;&gt;"."),TRUE,FALSE)</formula>
    </cfRule>
    <cfRule type="expression" dxfId="160" priority="3750">
      <formula>IF(AND(AL440&gt;=0, RIGHT(TEXT(AL440,"0.#"),1)="."),TRUE,FALSE)</formula>
    </cfRule>
    <cfRule type="expression" dxfId="159" priority="3751">
      <formula>IF(AND(AL440&lt;0, RIGHT(TEXT(AL440,"0.#"),1)&lt;&gt;"."),TRUE,FALSE)</formula>
    </cfRule>
    <cfRule type="expression" dxfId="158" priority="3752">
      <formula>IF(AND(AL440&lt;0, RIGHT(TEXT(AL440,"0.#"),1)="."),TRUE,FALSE)</formula>
    </cfRule>
  </conditionalFormatting>
  <conditionalFormatting sqref="AL441:AO441">
    <cfRule type="expression" dxfId="157" priority="3745">
      <formula>IF(AND(AL441&gt;=0, RIGHT(TEXT(AL441,"0.#"),1)&lt;&gt;"."),TRUE,FALSE)</formula>
    </cfRule>
    <cfRule type="expression" dxfId="156" priority="3746">
      <formula>IF(AND(AL441&gt;=0, RIGHT(TEXT(AL441,"0.#"),1)="."),TRUE,FALSE)</formula>
    </cfRule>
    <cfRule type="expression" dxfId="155" priority="3747">
      <formula>IF(AND(AL441&lt;0, RIGHT(TEXT(AL441,"0.#"),1)&lt;&gt;"."),TRUE,FALSE)</formula>
    </cfRule>
    <cfRule type="expression" dxfId="154" priority="3748">
      <formula>IF(AND(AL441&lt;0, RIGHT(TEXT(AL441,"0.#"),1)="."),TRUE,FALSE)</formula>
    </cfRule>
  </conditionalFormatting>
  <conditionalFormatting sqref="AL442:AO442">
    <cfRule type="expression" dxfId="153" priority="3741">
      <formula>IF(AND(AL442&gt;=0, RIGHT(TEXT(AL442,"0.#"),1)&lt;&gt;"."),TRUE,FALSE)</formula>
    </cfRule>
    <cfRule type="expression" dxfId="152" priority="3742">
      <formula>IF(AND(AL442&gt;=0, RIGHT(TEXT(AL442,"0.#"),1)="."),TRUE,FALSE)</formula>
    </cfRule>
    <cfRule type="expression" dxfId="151" priority="3743">
      <formula>IF(AND(AL442&lt;0, RIGHT(TEXT(AL442,"0.#"),1)&lt;&gt;"."),TRUE,FALSE)</formula>
    </cfRule>
    <cfRule type="expression" dxfId="150" priority="3744">
      <formula>IF(AND(AL442&lt;0, RIGHT(TEXT(AL442,"0.#"),1)="."),TRUE,FALSE)</formula>
    </cfRule>
  </conditionalFormatting>
  <conditionalFormatting sqref="AQ36:AQ38">
    <cfRule type="expression" dxfId="149" priority="1827">
      <formula>IF(RIGHT(TEXT(AQ36,"0.#"),1)=".",FALSE,TRUE)</formula>
    </cfRule>
    <cfRule type="expression" dxfId="148" priority="1828">
      <formula>IF(RIGHT(TEXT(AQ36,"0.#"),1)=".",TRUE,FALSE)</formula>
    </cfRule>
  </conditionalFormatting>
  <conditionalFormatting sqref="AU36:AU38">
    <cfRule type="expression" dxfId="147" priority="1825">
      <formula>IF(RIGHT(TEXT(AU36,"0.#"),1)=".",FALSE,TRUE)</formula>
    </cfRule>
    <cfRule type="expression" dxfId="146" priority="1826">
      <formula>IF(RIGHT(TEXT(AU36,"0.#"),1)=".",TRUE,FALSE)</formula>
    </cfRule>
  </conditionalFormatting>
  <conditionalFormatting sqref="AQ54:AQ56">
    <cfRule type="expression" dxfId="145" priority="1823">
      <formula>IF(RIGHT(TEXT(AQ54,"0.#"),1)=".",FALSE,TRUE)</formula>
    </cfRule>
    <cfRule type="expression" dxfId="144" priority="1824">
      <formula>IF(RIGHT(TEXT(AQ54,"0.#"),1)=".",TRUE,FALSE)</formula>
    </cfRule>
  </conditionalFormatting>
  <conditionalFormatting sqref="AU54:AU56">
    <cfRule type="expression" dxfId="143" priority="1821">
      <formula>IF(RIGHT(TEXT(AU54,"0.#"),1)=".",FALSE,TRUE)</formula>
    </cfRule>
    <cfRule type="expression" dxfId="142" priority="1822">
      <formula>IF(RIGHT(TEXT(AU54,"0.#"),1)=".",TRUE,FALSE)</formula>
    </cfRule>
  </conditionalFormatting>
  <conditionalFormatting sqref="AE89">
    <cfRule type="expression" dxfId="141" priority="1507">
      <formula>IF(RIGHT(TEXT(AE89,"0.#"),1)=".",FALSE,TRUE)</formula>
    </cfRule>
    <cfRule type="expression" dxfId="140" priority="1508">
      <formula>IF(RIGHT(TEXT(AE89,"0.#"),1)=".",TRUE,FALSE)</formula>
    </cfRule>
  </conditionalFormatting>
  <conditionalFormatting sqref="AM91">
    <cfRule type="expression" dxfId="139" priority="1497">
      <formula>IF(RIGHT(TEXT(AM91,"0.#"),1)=".",FALSE,TRUE)</formula>
    </cfRule>
    <cfRule type="expression" dxfId="138" priority="1498">
      <formula>IF(RIGHT(TEXT(AM91,"0.#"),1)=".",TRUE,FALSE)</formula>
    </cfRule>
  </conditionalFormatting>
  <conditionalFormatting sqref="AE90">
    <cfRule type="expression" dxfId="137" priority="1505">
      <formula>IF(RIGHT(TEXT(AE90,"0.#"),1)=".",FALSE,TRUE)</formula>
    </cfRule>
    <cfRule type="expression" dxfId="136" priority="1506">
      <formula>IF(RIGHT(TEXT(AE90,"0.#"),1)=".",TRUE,FALSE)</formula>
    </cfRule>
  </conditionalFormatting>
  <conditionalFormatting sqref="AE91">
    <cfRule type="expression" dxfId="135" priority="1503">
      <formula>IF(RIGHT(TEXT(AE91,"0.#"),1)=".",FALSE,TRUE)</formula>
    </cfRule>
    <cfRule type="expression" dxfId="134" priority="1504">
      <formula>IF(RIGHT(TEXT(AE91,"0.#"),1)=".",TRUE,FALSE)</formula>
    </cfRule>
  </conditionalFormatting>
  <conditionalFormatting sqref="AM89">
    <cfRule type="expression" dxfId="133" priority="1501">
      <formula>IF(RIGHT(TEXT(AM89,"0.#"),1)=".",FALSE,TRUE)</formula>
    </cfRule>
    <cfRule type="expression" dxfId="132" priority="1502">
      <formula>IF(RIGHT(TEXT(AM89,"0.#"),1)=".",TRUE,FALSE)</formula>
    </cfRule>
  </conditionalFormatting>
  <conditionalFormatting sqref="AM90">
    <cfRule type="expression" dxfId="131" priority="1499">
      <formula>IF(RIGHT(TEXT(AM90,"0.#"),1)=".",FALSE,TRUE)</formula>
    </cfRule>
    <cfRule type="expression" dxfId="130" priority="1500">
      <formula>IF(RIGHT(TEXT(AM90,"0.#"),1)=".",TRUE,FALSE)</formula>
    </cfRule>
  </conditionalFormatting>
  <conditionalFormatting sqref="AU89">
    <cfRule type="expression" dxfId="129" priority="1495">
      <formula>IF(RIGHT(TEXT(AU89,"0.#"),1)=".",FALSE,TRUE)</formula>
    </cfRule>
    <cfRule type="expression" dxfId="128" priority="1496">
      <formula>IF(RIGHT(TEXT(AU89,"0.#"),1)=".",TRUE,FALSE)</formula>
    </cfRule>
  </conditionalFormatting>
  <conditionalFormatting sqref="AU90">
    <cfRule type="expression" dxfId="127" priority="1493">
      <formula>IF(RIGHT(TEXT(AU90,"0.#"),1)=".",FALSE,TRUE)</formula>
    </cfRule>
    <cfRule type="expression" dxfId="126" priority="1494">
      <formula>IF(RIGHT(TEXT(AU90,"0.#"),1)=".",TRUE,FALSE)</formula>
    </cfRule>
  </conditionalFormatting>
  <conditionalFormatting sqref="AU91">
    <cfRule type="expression" dxfId="125" priority="1491">
      <formula>IF(RIGHT(TEXT(AU91,"0.#"),1)=".",FALSE,TRUE)</formula>
    </cfRule>
    <cfRule type="expression" dxfId="124" priority="1492">
      <formula>IF(RIGHT(TEXT(AU91,"0.#"),1)=".",TRUE,FALSE)</formula>
    </cfRule>
  </conditionalFormatting>
  <conditionalFormatting sqref="AI91">
    <cfRule type="expression" dxfId="123" priority="1485">
      <formula>IF(RIGHT(TEXT(AI91,"0.#"),1)=".",FALSE,TRUE)</formula>
    </cfRule>
    <cfRule type="expression" dxfId="122" priority="1486">
      <formula>IF(RIGHT(TEXT(AI91,"0.#"),1)=".",TRUE,FALSE)</formula>
    </cfRule>
  </conditionalFormatting>
  <conditionalFormatting sqref="AI89">
    <cfRule type="expression" dxfId="121" priority="1489">
      <formula>IF(RIGHT(TEXT(AI89,"0.#"),1)=".",FALSE,TRUE)</formula>
    </cfRule>
    <cfRule type="expression" dxfId="120" priority="1490">
      <formula>IF(RIGHT(TEXT(AI89,"0.#"),1)=".",TRUE,FALSE)</formula>
    </cfRule>
  </conditionalFormatting>
  <conditionalFormatting sqref="AI90">
    <cfRule type="expression" dxfId="119" priority="1487">
      <formula>IF(RIGHT(TEXT(AI90,"0.#"),1)=".",FALSE,TRUE)</formula>
    </cfRule>
    <cfRule type="expression" dxfId="118" priority="1488">
      <formula>IF(RIGHT(TEXT(AI90,"0.#"),1)=".",TRUE,FALSE)</formula>
    </cfRule>
  </conditionalFormatting>
  <conditionalFormatting sqref="AQ90">
    <cfRule type="expression" dxfId="117" priority="1483">
      <formula>IF(RIGHT(TEXT(AQ90,"0.#"),1)=".",FALSE,TRUE)</formula>
    </cfRule>
    <cfRule type="expression" dxfId="116" priority="1484">
      <formula>IF(RIGHT(TEXT(AQ90,"0.#"),1)=".",TRUE,FALSE)</formula>
    </cfRule>
  </conditionalFormatting>
  <conditionalFormatting sqref="AQ91">
    <cfRule type="expression" dxfId="115" priority="1481">
      <formula>IF(RIGHT(TEXT(AQ91,"0.#"),1)=".",FALSE,TRUE)</formula>
    </cfRule>
    <cfRule type="expression" dxfId="114" priority="1482">
      <formula>IF(RIGHT(TEXT(AQ91,"0.#"),1)=".",TRUE,FALSE)</formula>
    </cfRule>
  </conditionalFormatting>
  <conditionalFormatting sqref="AQ89">
    <cfRule type="expression" dxfId="113" priority="1479">
      <formula>IF(RIGHT(TEXT(AQ89,"0.#"),1)=".",FALSE,TRUE)</formula>
    </cfRule>
    <cfRule type="expression" dxfId="112" priority="1480">
      <formula>IF(RIGHT(TEXT(AQ89,"0.#"),1)=".",TRUE,FALSE)</formula>
    </cfRule>
  </conditionalFormatting>
  <conditionalFormatting sqref="Y217:Y224 Y215">
    <cfRule type="expression" dxfId="111" priority="153">
      <formula>IF(RIGHT(TEXT(Y215,"0.#"),1)=".",FALSE,TRUE)</formula>
    </cfRule>
    <cfRule type="expression" dxfId="110" priority="154">
      <formula>IF(RIGHT(TEXT(Y215,"0.#"),1)=".",TRUE,FALSE)</formula>
    </cfRule>
  </conditionalFormatting>
  <conditionalFormatting sqref="Y216">
    <cfRule type="expression" dxfId="109" priority="157">
      <formula>IF(RIGHT(TEXT(Y216,"0.#"),1)=".",FALSE,TRUE)</formula>
    </cfRule>
    <cfRule type="expression" dxfId="108" priority="158">
      <formula>IF(RIGHT(TEXT(Y216,"0.#"),1)=".",TRUE,FALSE)</formula>
    </cfRule>
  </conditionalFormatting>
  <conditionalFormatting sqref="Y225">
    <cfRule type="expression" dxfId="107" priority="155">
      <formula>IF(RIGHT(TEXT(Y225,"0.#"),1)=".",FALSE,TRUE)</formula>
    </cfRule>
    <cfRule type="expression" dxfId="106" priority="156">
      <formula>IF(RIGHT(TEXT(Y225,"0.#"),1)=".",TRUE,FALSE)</formula>
    </cfRule>
  </conditionalFormatting>
  <conditionalFormatting sqref="AU216">
    <cfRule type="expression" dxfId="105" priority="151">
      <formula>IF(RIGHT(TEXT(AU216,"0.#"),1)=".",FALSE,TRUE)</formula>
    </cfRule>
    <cfRule type="expression" dxfId="104" priority="152">
      <formula>IF(RIGHT(TEXT(AU216,"0.#"),1)=".",TRUE,FALSE)</formula>
    </cfRule>
  </conditionalFormatting>
  <conditionalFormatting sqref="AU225">
    <cfRule type="expression" dxfId="103" priority="149">
      <formula>IF(RIGHT(TEXT(AU225,"0.#"),1)=".",FALSE,TRUE)</formula>
    </cfRule>
    <cfRule type="expression" dxfId="102" priority="150">
      <formula>IF(RIGHT(TEXT(AU225,"0.#"),1)=".",TRUE,FALSE)</formula>
    </cfRule>
  </conditionalFormatting>
  <conditionalFormatting sqref="AU217:AU224 AU215">
    <cfRule type="expression" dxfId="101" priority="147">
      <formula>IF(RIGHT(TEXT(AU215,"0.#"),1)=".",FALSE,TRUE)</formula>
    </cfRule>
    <cfRule type="expression" dxfId="100" priority="148">
      <formula>IF(RIGHT(TEXT(AU215,"0.#"),1)=".",TRUE,FALSE)</formula>
    </cfRule>
  </conditionalFormatting>
  <conditionalFormatting sqref="AL310:AO319">
    <cfRule type="expression" dxfId="99" priority="127">
      <formula>IF(AND(AL310&gt;=0, RIGHT(TEXT(AL310,"0.#"),1)&lt;&gt;"."),TRUE,FALSE)</formula>
    </cfRule>
    <cfRule type="expression" dxfId="98" priority="128">
      <formula>IF(AND(AL310&gt;=0, RIGHT(TEXT(AL310,"0.#"),1)="."),TRUE,FALSE)</formula>
    </cfRule>
    <cfRule type="expression" dxfId="97" priority="129">
      <formula>IF(AND(AL310&lt;0, RIGHT(TEXT(AL310,"0.#"),1)&lt;&gt;"."),TRUE,FALSE)</formula>
    </cfRule>
    <cfRule type="expression" dxfId="96" priority="130">
      <formula>IF(AND(AL310&lt;0, RIGHT(TEXT(AL310,"0.#"),1)="."),TRUE,FALSE)</formula>
    </cfRule>
  </conditionalFormatting>
  <conditionalFormatting sqref="AL323:AO332">
    <cfRule type="expression" dxfId="95" priority="123">
      <formula>IF(AND(AL323&gt;=0, RIGHT(TEXT(AL323,"0.#"),1)&lt;&gt;"."),TRUE,FALSE)</formula>
    </cfRule>
    <cfRule type="expression" dxfId="94" priority="124">
      <formula>IF(AND(AL323&gt;=0, RIGHT(TEXT(AL323,"0.#"),1)="."),TRUE,FALSE)</formula>
    </cfRule>
    <cfRule type="expression" dxfId="93" priority="125">
      <formula>IF(AND(AL323&lt;0, RIGHT(TEXT(AL323,"0.#"),1)&lt;&gt;"."),TRUE,FALSE)</formula>
    </cfRule>
    <cfRule type="expression" dxfId="92" priority="126">
      <formula>IF(AND(AL323&lt;0, RIGHT(TEXT(AL323,"0.#"),1)="."),TRUE,FALSE)</formula>
    </cfRule>
  </conditionalFormatting>
  <conditionalFormatting sqref="AL284:AO293">
    <cfRule type="expression" dxfId="91" priority="105">
      <formula>IF(AND(AL284&gt;=0, RIGHT(TEXT(AL284,"0.#"),1)&lt;&gt;"."),TRUE,FALSE)</formula>
    </cfRule>
    <cfRule type="expression" dxfId="90" priority="106">
      <formula>IF(AND(AL284&gt;=0, RIGHT(TEXT(AL284,"0.#"),1)="."),TRUE,FALSE)</formula>
    </cfRule>
    <cfRule type="expression" dxfId="89" priority="107">
      <formula>IF(AND(AL284&lt;0, RIGHT(TEXT(AL284,"0.#"),1)&lt;&gt;"."),TRUE,FALSE)</formula>
    </cfRule>
    <cfRule type="expression" dxfId="88" priority="108">
      <formula>IF(AND(AL284&lt;0, RIGHT(TEXT(AL284,"0.#"),1)="."),TRUE,FALSE)</formula>
    </cfRule>
  </conditionalFormatting>
  <conditionalFormatting sqref="AL258:AO267">
    <cfRule type="expression" dxfId="87" priority="101">
      <formula>IF(AND(AL258&gt;=0, RIGHT(TEXT(AL258,"0.#"),1)&lt;&gt;"."),TRUE,FALSE)</formula>
    </cfRule>
    <cfRule type="expression" dxfId="86" priority="102">
      <formula>IF(AND(AL258&gt;=0, RIGHT(TEXT(AL258,"0.#"),1)="."),TRUE,FALSE)</formula>
    </cfRule>
    <cfRule type="expression" dxfId="85" priority="103">
      <formula>IF(AND(AL258&lt;0, RIGHT(TEXT(AL258,"0.#"),1)&lt;&gt;"."),TRUE,FALSE)</formula>
    </cfRule>
    <cfRule type="expression" dxfId="84" priority="104">
      <formula>IF(AND(AL258&lt;0, RIGHT(TEXT(AL258,"0.#"),1)="."),TRUE,FALSE)</formula>
    </cfRule>
  </conditionalFormatting>
  <conditionalFormatting sqref="AL271:AO280">
    <cfRule type="expression" dxfId="83" priority="97">
      <formula>IF(AND(AL271&gt;=0, RIGHT(TEXT(AL271,"0.#"),1)&lt;&gt;"."),TRUE,FALSE)</formula>
    </cfRule>
    <cfRule type="expression" dxfId="82" priority="98">
      <formula>IF(AND(AL271&gt;=0, RIGHT(TEXT(AL271,"0.#"),1)="."),TRUE,FALSE)</formula>
    </cfRule>
    <cfRule type="expression" dxfId="81" priority="99">
      <formula>IF(AND(AL271&lt;0, RIGHT(TEXT(AL271,"0.#"),1)&lt;&gt;"."),TRUE,FALSE)</formula>
    </cfRule>
    <cfRule type="expression" dxfId="80" priority="100">
      <formula>IF(AND(AL271&lt;0, RIGHT(TEXT(AL271,"0.#"),1)="."),TRUE,FALSE)</formula>
    </cfRule>
  </conditionalFormatting>
  <conditionalFormatting sqref="AL245:AO254">
    <cfRule type="expression" dxfId="79" priority="93">
      <formula>IF(AND(AL245&gt;=0, RIGHT(TEXT(AL245,"0.#"),1)&lt;&gt;"."),TRUE,FALSE)</formula>
    </cfRule>
    <cfRule type="expression" dxfId="78" priority="94">
      <formula>IF(AND(AL245&gt;=0, RIGHT(TEXT(AL245,"0.#"),1)="."),TRUE,FALSE)</formula>
    </cfRule>
    <cfRule type="expression" dxfId="77" priority="95">
      <formula>IF(AND(AL245&lt;0, RIGHT(TEXT(AL245,"0.#"),1)&lt;&gt;"."),TRUE,FALSE)</formula>
    </cfRule>
    <cfRule type="expression" dxfId="76" priority="96">
      <formula>IF(AND(AL245&lt;0, RIGHT(TEXT(AL245,"0.#"),1)="."),TRUE,FALSE)</formula>
    </cfRule>
  </conditionalFormatting>
  <conditionalFormatting sqref="AK13:AQ13">
    <cfRule type="expression" dxfId="75" priority="91">
      <formula>IF(RIGHT(TEXT(AK13,"0.#"),1)=".",FALSE,TRUE)</formula>
    </cfRule>
    <cfRule type="expression" dxfId="74" priority="92">
      <formula>IF(RIGHT(TEXT(AK13,"0.#"),1)=".",TRUE,FALSE)</formula>
    </cfRule>
  </conditionalFormatting>
  <conditionalFormatting sqref="AK14:AQ16">
    <cfRule type="expression" dxfId="73" priority="89">
      <formula>IF(RIGHT(TEXT(AK14,"0.#"),1)=".",FALSE,TRUE)</formula>
    </cfRule>
    <cfRule type="expression" dxfId="72" priority="90">
      <formula>IF(RIGHT(TEXT(AK14,"0.#"),1)=".",TRUE,FALSE)</formula>
    </cfRule>
  </conditionalFormatting>
  <conditionalFormatting sqref="AE56">
    <cfRule type="expression" dxfId="71" priority="85">
      <formula>IF(RIGHT(TEXT(AE56,"0.#"),1)=".",FALSE,TRUE)</formula>
    </cfRule>
    <cfRule type="expression" dxfId="70" priority="86">
      <formula>IF(RIGHT(TEXT(AE56,"0.#"),1)=".",TRUE,FALSE)</formula>
    </cfRule>
  </conditionalFormatting>
  <conditionalFormatting sqref="AI56 AM56">
    <cfRule type="expression" dxfId="69" priority="83">
      <formula>IF(RIGHT(TEXT(AI56,"0.#"),1)=".",FALSE,TRUE)</formula>
    </cfRule>
    <cfRule type="expression" dxfId="68" priority="84">
      <formula>IF(RIGHT(TEXT(AI56,"0.#"),1)=".",TRUE,FALSE)</formula>
    </cfRule>
  </conditionalFormatting>
  <conditionalFormatting sqref="AE60 AQ60">
    <cfRule type="expression" dxfId="67" priority="81">
      <formula>IF(RIGHT(TEXT(AE60,"0.#"),1)=".",FALSE,TRUE)</formula>
    </cfRule>
    <cfRule type="expression" dxfId="66" priority="82">
      <formula>IF(RIGHT(TEXT(AE60,"0.#"),1)=".",TRUE,FALSE)</formula>
    </cfRule>
  </conditionalFormatting>
  <conditionalFormatting sqref="AI60">
    <cfRule type="expression" dxfId="65" priority="79">
      <formula>IF(RIGHT(TEXT(AI60,"0.#"),1)=".",FALSE,TRUE)</formula>
    </cfRule>
    <cfRule type="expression" dxfId="64" priority="80">
      <formula>IF(RIGHT(TEXT(AI60,"0.#"),1)=".",TRUE,FALSE)</formula>
    </cfRule>
  </conditionalFormatting>
  <conditionalFormatting sqref="AM60">
    <cfRule type="expression" dxfId="63" priority="77">
      <formula>IF(RIGHT(TEXT(AM60,"0.#"),1)=".",FALSE,TRUE)</formula>
    </cfRule>
    <cfRule type="expression" dxfId="62" priority="78">
      <formula>IF(RIGHT(TEXT(AM60,"0.#"),1)=".",TRUE,FALSE)</formula>
    </cfRule>
  </conditionalFormatting>
  <conditionalFormatting sqref="AE61">
    <cfRule type="expression" dxfId="61" priority="75">
      <formula>IF(RIGHT(TEXT(AE61,"0.#"),1)=".",FALSE,TRUE)</formula>
    </cfRule>
    <cfRule type="expression" dxfId="60" priority="76">
      <formula>IF(RIGHT(TEXT(AE61,"0.#"),1)=".",TRUE,FALSE)</formula>
    </cfRule>
  </conditionalFormatting>
  <conditionalFormatting sqref="AI61">
    <cfRule type="expression" dxfId="59" priority="73">
      <formula>IF(RIGHT(TEXT(AI61,"0.#"),1)=".",FALSE,TRUE)</formula>
    </cfRule>
    <cfRule type="expression" dxfId="58" priority="74">
      <formula>IF(RIGHT(TEXT(AI61,"0.#"),1)=".",TRUE,FALSE)</formula>
    </cfRule>
  </conditionalFormatting>
  <conditionalFormatting sqref="AM61">
    <cfRule type="expression" dxfId="57" priority="71">
      <formula>IF(RIGHT(TEXT(AM61,"0.#"),1)=".",FALSE,TRUE)</formula>
    </cfRule>
    <cfRule type="expression" dxfId="56" priority="72">
      <formula>IF(RIGHT(TEXT(AM61,"0.#"),1)=".",TRUE,FALSE)</formula>
    </cfRule>
  </conditionalFormatting>
  <conditionalFormatting sqref="AQ61">
    <cfRule type="expression" dxfId="55" priority="69">
      <formula>IF(RIGHT(TEXT(AQ61,"0.#"),1)=".",FALSE,TRUE)</formula>
    </cfRule>
    <cfRule type="expression" dxfId="54" priority="70">
      <formula>IF(RIGHT(TEXT(AQ61,"0.#"),1)=".",TRUE,FALSE)</formula>
    </cfRule>
  </conditionalFormatting>
  <conditionalFormatting sqref="AE58 AQ58">
    <cfRule type="expression" dxfId="53" priority="67">
      <formula>IF(RIGHT(TEXT(AE58,"0.#"),1)=".",FALSE,TRUE)</formula>
    </cfRule>
    <cfRule type="expression" dxfId="52" priority="68">
      <formula>IF(RIGHT(TEXT(AE58,"0.#"),1)=".",TRUE,FALSE)</formula>
    </cfRule>
  </conditionalFormatting>
  <conditionalFormatting sqref="AI58">
    <cfRule type="expression" dxfId="51" priority="65">
      <formula>IF(RIGHT(TEXT(AI58,"0.#"),1)=".",FALSE,TRUE)</formula>
    </cfRule>
    <cfRule type="expression" dxfId="50" priority="66">
      <formula>IF(RIGHT(TEXT(AI58,"0.#"),1)=".",TRUE,FALSE)</formula>
    </cfRule>
  </conditionalFormatting>
  <conditionalFormatting sqref="AM58">
    <cfRule type="expression" dxfId="49" priority="63">
      <formula>IF(RIGHT(TEXT(AM58,"0.#"),1)=".",FALSE,TRUE)</formula>
    </cfRule>
    <cfRule type="expression" dxfId="48" priority="64">
      <formula>IF(RIGHT(TEXT(AM58,"0.#"),1)=".",TRUE,FALSE)</formula>
    </cfRule>
  </conditionalFormatting>
  <conditionalFormatting sqref="AE59">
    <cfRule type="expression" dxfId="47" priority="61">
      <formula>IF(RIGHT(TEXT(AE59,"0.#"),1)=".",FALSE,TRUE)</formula>
    </cfRule>
    <cfRule type="expression" dxfId="46" priority="62">
      <formula>IF(RIGHT(TEXT(AE59,"0.#"),1)=".",TRUE,FALSE)</formula>
    </cfRule>
  </conditionalFormatting>
  <conditionalFormatting sqref="AI59">
    <cfRule type="expression" dxfId="45" priority="59">
      <formula>IF(RIGHT(TEXT(AI59,"0.#"),1)=".",FALSE,TRUE)</formula>
    </cfRule>
    <cfRule type="expression" dxfId="44" priority="60">
      <formula>IF(RIGHT(TEXT(AI59,"0.#"),1)=".",TRUE,FALSE)</formula>
    </cfRule>
  </conditionalFormatting>
  <conditionalFormatting sqref="AM59">
    <cfRule type="expression" dxfId="43" priority="57">
      <formula>IF(RIGHT(TEXT(AM59,"0.#"),1)=".",FALSE,TRUE)</formula>
    </cfRule>
    <cfRule type="expression" dxfId="42" priority="58">
      <formula>IF(RIGHT(TEXT(AM59,"0.#"),1)=".",TRUE,FALSE)</formula>
    </cfRule>
  </conditionalFormatting>
  <conditionalFormatting sqref="AQ59">
    <cfRule type="expression" dxfId="41" priority="55">
      <formula>IF(RIGHT(TEXT(AQ59,"0.#"),1)=".",FALSE,TRUE)</formula>
    </cfRule>
    <cfRule type="expression" dxfId="40" priority="56">
      <formula>IF(RIGHT(TEXT(AQ59,"0.#"),1)=".",TRUE,FALSE)</formula>
    </cfRule>
  </conditionalFormatting>
  <conditionalFormatting sqref="AL337:AO337">
    <cfRule type="expression" dxfId="39" priority="51">
      <formula>IF(AND(AL337&gt;=0, RIGHT(TEXT(AL337,"0.#"),1)&lt;&gt;"."),TRUE,FALSE)</formula>
    </cfRule>
    <cfRule type="expression" dxfId="38" priority="52">
      <formula>IF(AND(AL337&gt;=0, RIGHT(TEXT(AL337,"0.#"),1)="."),TRUE,FALSE)</formula>
    </cfRule>
    <cfRule type="expression" dxfId="37" priority="53">
      <formula>IF(AND(AL337&lt;0, RIGHT(TEXT(AL337,"0.#"),1)&lt;&gt;"."),TRUE,FALSE)</formula>
    </cfRule>
    <cfRule type="expression" dxfId="36" priority="54">
      <formula>IF(AND(AL337&lt;0, RIGHT(TEXT(AL337,"0.#"),1)="."),TRUE,FALSE)</formula>
    </cfRule>
  </conditionalFormatting>
  <conditionalFormatting sqref="AL393:AO402">
    <cfRule type="expression" dxfId="35" priority="47">
      <formula>IF(AND(AL393&gt;=0, RIGHT(TEXT(AL393,"0.#"),1)&lt;&gt;"."),TRUE,FALSE)</formula>
    </cfRule>
    <cfRule type="expression" dxfId="34" priority="48">
      <formula>IF(AND(AL393&gt;=0, RIGHT(TEXT(AL393,"0.#"),1)="."),TRUE,FALSE)</formula>
    </cfRule>
    <cfRule type="expression" dxfId="33" priority="49">
      <formula>IF(AND(AL393&lt;0, RIGHT(TEXT(AL393,"0.#"),1)&lt;&gt;"."),TRUE,FALSE)</formula>
    </cfRule>
    <cfRule type="expression" dxfId="32" priority="50">
      <formula>IF(AND(AL393&lt;0, RIGHT(TEXT(AL393,"0.#"),1)="."),TRUE,FALSE)</formula>
    </cfRule>
  </conditionalFormatting>
  <conditionalFormatting sqref="AL406:AO415">
    <cfRule type="expression" dxfId="31" priority="43">
      <formula>IF(AND(AL406&gt;=0, RIGHT(TEXT(AL406,"0.#"),1)&lt;&gt;"."),TRUE,FALSE)</formula>
    </cfRule>
    <cfRule type="expression" dxfId="30" priority="44">
      <formula>IF(AND(AL406&gt;=0, RIGHT(TEXT(AL406,"0.#"),1)="."),TRUE,FALSE)</formula>
    </cfRule>
    <cfRule type="expression" dxfId="29" priority="45">
      <formula>IF(AND(AL406&lt;0, RIGHT(TEXT(AL406,"0.#"),1)&lt;&gt;"."),TRUE,FALSE)</formula>
    </cfRule>
    <cfRule type="expression" dxfId="28" priority="46">
      <formula>IF(AND(AL406&lt;0, RIGHT(TEXT(AL406,"0.#"),1)="."),TRUE,FALSE)</formula>
    </cfRule>
  </conditionalFormatting>
  <conditionalFormatting sqref="AL419:AO428">
    <cfRule type="expression" dxfId="27" priority="39">
      <formula>IF(AND(AL419&gt;=0, RIGHT(TEXT(AL419,"0.#"),1)&lt;&gt;"."),TRUE,FALSE)</formula>
    </cfRule>
    <cfRule type="expression" dxfId="26" priority="40">
      <formula>IF(AND(AL419&gt;=0, RIGHT(TEXT(AL419,"0.#"),1)="."),TRUE,FALSE)</formula>
    </cfRule>
    <cfRule type="expression" dxfId="25" priority="41">
      <formula>IF(AND(AL419&lt;0, RIGHT(TEXT(AL419,"0.#"),1)&lt;&gt;"."),TRUE,FALSE)</formula>
    </cfRule>
    <cfRule type="expression" dxfId="24" priority="42">
      <formula>IF(AND(AL419&lt;0, RIGHT(TEXT(AL419,"0.#"),1)="."),TRUE,FALSE)</formula>
    </cfRule>
  </conditionalFormatting>
  <conditionalFormatting sqref="AL380:AO389">
    <cfRule type="expression" dxfId="23" priority="35">
      <formula>IF(AND(AL380&gt;=0, RIGHT(TEXT(AL380,"0.#"),1)&lt;&gt;"."),TRUE,FALSE)</formula>
    </cfRule>
    <cfRule type="expression" dxfId="22" priority="36">
      <formula>IF(AND(AL380&gt;=0, RIGHT(TEXT(AL380,"0.#"),1)="."),TRUE,FALSE)</formula>
    </cfRule>
    <cfRule type="expression" dxfId="21" priority="37">
      <formula>IF(AND(AL380&lt;0, RIGHT(TEXT(AL380,"0.#"),1)&lt;&gt;"."),TRUE,FALSE)</formula>
    </cfRule>
    <cfRule type="expression" dxfId="20" priority="38">
      <formula>IF(AND(AL380&lt;0, RIGHT(TEXT(AL380,"0.#"),1)="."),TRUE,FALSE)</formula>
    </cfRule>
  </conditionalFormatting>
  <conditionalFormatting sqref="AL354:AO363">
    <cfRule type="expression" dxfId="19" priority="31">
      <formula>IF(AND(AL354&gt;=0, RIGHT(TEXT(AL354,"0.#"),1)&lt;&gt;"."),TRUE,FALSE)</formula>
    </cfRule>
    <cfRule type="expression" dxfId="18" priority="32">
      <formula>IF(AND(AL354&gt;=0, RIGHT(TEXT(AL354,"0.#"),1)="."),TRUE,FALSE)</formula>
    </cfRule>
    <cfRule type="expression" dxfId="17" priority="33">
      <formula>IF(AND(AL354&lt;0, RIGHT(TEXT(AL354,"0.#"),1)&lt;&gt;"."),TRUE,FALSE)</formula>
    </cfRule>
    <cfRule type="expression" dxfId="16" priority="34">
      <formula>IF(AND(AL354&lt;0, RIGHT(TEXT(AL354,"0.#"),1)="."),TRUE,FALSE)</formula>
    </cfRule>
  </conditionalFormatting>
  <conditionalFormatting sqref="AL367:AO376">
    <cfRule type="expression" dxfId="15" priority="27">
      <formula>IF(AND(AL367&gt;=0, RIGHT(TEXT(AL367,"0.#"),1)&lt;&gt;"."),TRUE,FALSE)</formula>
    </cfRule>
    <cfRule type="expression" dxfId="14" priority="28">
      <formula>IF(AND(AL367&gt;=0, RIGHT(TEXT(AL367,"0.#"),1)="."),TRUE,FALSE)</formula>
    </cfRule>
    <cfRule type="expression" dxfId="13" priority="29">
      <formula>IF(AND(AL367&lt;0, RIGHT(TEXT(AL367,"0.#"),1)&lt;&gt;"."),TRUE,FALSE)</formula>
    </cfRule>
    <cfRule type="expression" dxfId="12" priority="30">
      <formula>IF(AND(AL367&lt;0, RIGHT(TEXT(AL367,"0.#"),1)="."),TRUE,FALSE)</formula>
    </cfRule>
  </conditionalFormatting>
  <conditionalFormatting sqref="AL341:AO350">
    <cfRule type="expression" dxfId="11" priority="23">
      <formula>IF(AND(AL341&gt;=0, RIGHT(TEXT(AL341,"0.#"),1)&lt;&gt;"."),TRUE,FALSE)</formula>
    </cfRule>
    <cfRule type="expression" dxfId="10" priority="24">
      <formula>IF(AND(AL341&gt;=0, RIGHT(TEXT(AL341,"0.#"),1)="."),TRUE,FALSE)</formula>
    </cfRule>
    <cfRule type="expression" dxfId="9" priority="25">
      <formula>IF(AND(AL341&lt;0, RIGHT(TEXT(AL341,"0.#"),1)&lt;&gt;"."),TRUE,FALSE)</formula>
    </cfRule>
    <cfRule type="expression" dxfId="8" priority="26">
      <formula>IF(AND(AL341&lt;0, RIGHT(TEXT(AL341,"0.#"),1)="."),TRUE,FALSE)</formula>
    </cfRule>
  </conditionalFormatting>
  <conditionalFormatting sqref="AQ49:AQ51">
    <cfRule type="expression" dxfId="7" priority="21">
      <formula>IF(RIGHT(TEXT(AQ49,"0.#"),1)=".",FALSE,TRUE)</formula>
    </cfRule>
    <cfRule type="expression" dxfId="6" priority="22">
      <formula>IF(RIGHT(TEXT(AQ49,"0.#"),1)=".",TRUE,FALSE)</formula>
    </cfRule>
  </conditionalFormatting>
  <conditionalFormatting sqref="AU49:AU51">
    <cfRule type="expression" dxfId="5" priority="19">
      <formula>IF(RIGHT(TEXT(AU49,"0.#"),1)=".",FALSE,TRUE)</formula>
    </cfRule>
    <cfRule type="expression" dxfId="4" priority="20">
      <formula>IF(RIGHT(TEXT(AU49,"0.#"),1)=".",TRUE,FALSE)</formula>
    </cfRule>
  </conditionalFormatting>
  <conditionalFormatting sqref="AE51">
    <cfRule type="expression" dxfId="3" priority="17">
      <formula>IF(RIGHT(TEXT(AE51,"0.#"),1)=".",FALSE,TRUE)</formula>
    </cfRule>
    <cfRule type="expression" dxfId="2" priority="18">
      <formula>IF(RIGHT(TEXT(AE51,"0.#"),1)=".",TRUE,FALSE)</formula>
    </cfRule>
  </conditionalFormatting>
  <conditionalFormatting sqref="AI51 AM51">
    <cfRule type="expression" dxfId="1" priority="15">
      <formula>IF(RIGHT(TEXT(AI51,"0.#"),1)=".",FALSE,TRUE)</formula>
    </cfRule>
    <cfRule type="expression" dxfId="0" priority="16">
      <formula>IF(RIGHT(TEXT(AI51,"0.#"),1)=".",TRUE,FALSE)</formula>
    </cfRule>
  </conditionalFormatting>
  <dataValidations count="14">
    <dataValidation type="list" allowBlank="1" showInputMessage="1" showErrorMessage="1" error="プルダウンリストから選択してください。" sqref="AD97:AF100 AD103:AD114 AE103:AF107 AE109:AF114">
      <formula1>"○,△,×,‐"</formula1>
    </dataValidation>
    <dataValidation type="list" allowBlank="1" showInputMessage="1" showErrorMessage="1" sqref="A128:E128">
      <formula1>T所見を踏まえた改善点</formula1>
    </dataValidation>
    <dataValidation type="list" allowBlank="1" showInputMessage="1" showErrorMessage="1" sqref="G4:L4">
      <formula1>T開始年度</formula1>
    </dataValidation>
    <dataValidation type="list" allowBlank="1" showInputMessage="1" showErrorMessage="1" sqref="S4:X4">
      <formula1>T終了年度</formula1>
    </dataValidation>
    <dataValidation type="list" allowBlank="1" showInputMessage="1" showErrorMessage="1" sqref="A126:E126">
      <formula1>T行政事業レビュー推進チームの所見</formula1>
    </dataValidation>
    <dataValidation type="list" allowBlank="1" showInputMessage="1" showErrorMessage="1" sqref="AQ1:AR1">
      <formula1>T事業番号</formula1>
    </dataValidation>
    <dataValidation type="custom" imeMode="disabled" allowBlank="1" showInputMessage="1" showErrorMessage="1" sqref="P12:AX12 P15:AQ16 P17:AX17 AL245:AL254 AL310:AL319 AU215:AX224 AW30 P14:AX14 AQ35:AQ38 AM54:AM56 AU53:AU56 Y176:AB185 Y189:AB198 AU189:AX198 Y202:AB211 AI31:AI33 P18:AJ18 AU30:AU33 AU176:AX185 AL354:AL363 AL323:AL332 AU202:AX211 AE58:AE61 AQ30:AQ33 AW53 AE31:AE33 AU35:AU38 AI63 AM63 AE63 AW35 AM36:AM38 AI36:AI38 AE36:AE38 AU68 AW68 AU83:AU86 AM84:AM86 AQ83:AQ86 AW83 AE83:AE86 AQ53:AQ56 AQ68 AI84:AI86 AW88 AU88:AU91 AM89:AM91 AE88:AE91 AQ88:AQ91 AI89:AI91 Y215:AB224 AL297:AL306 AL232:AL241 AE54:AE56 P13:AQ13 AL284:AL293 AL271:AL280 AL258:AL267 AM31:AM33 AI54:AI56 AQ58:AQ61 AI58:AI61 AM58:AM61 AL433:AL442 AL337 AL341:AL350 AL406:AL415 AL419:AL428 AL393:AL402 AL380:AL389 AL367:AL376 AQ63 AM49:AM51 AU48:AU51 AW48 AQ48:AQ51 AE49:AE51 AI49:AI51">
      <formula1>OR(ISNUMBER(P12), P12="-")</formula1>
    </dataValidation>
    <dataValidation type="whole" imeMode="disabled" allowBlank="1" showInputMessage="1" showErrorMessage="1" sqref="AW1:AX1">
      <formula1>0</formula1>
      <formula2>99</formula2>
    </dataValidation>
    <dataValidation type="list" allowBlank="1" showInputMessage="1" showErrorMessage="1" error="プルダウンリストから選択してください。" sqref="AD101:AF102">
      <formula1>"有,無"</formula1>
    </dataValidation>
    <dataValidation imeMode="disabled" allowBlank="1" showInputMessage="1" showErrorMessage="1" sqref="AE69:AX70"/>
    <dataValidation imeMode="off" allowBlank="1" showInputMessage="1" showErrorMessage="1" sqref="Y297:AB306 Y245:AB254 Y323:AB332 Y232:AB241 Y310:AB319 Y284:AB293 Y258:AB267 Y271:AB280 Y433:AB442 Y337:AB337 Y393:AB402 Y367:AB376 Y419:AB428 Y406:AB415 Y380:AB389 Y354:AB363 Y341:AB350"/>
    <dataValidation type="whole" imeMode="off" allowBlank="1" showInputMessage="1" showErrorMessage="1" sqref="J297:O306 J245:O254 J323:O332 J232:O241 J310:O319 J284:O293 J258:O267 J271:O280 J433:O442 J337:O337 J393:O402 J341:O350 J419:O428 J406:O415 J380:O389 J354:O363 J367:O376">
      <formula1>1</formula1>
      <formula2>9999999999999</formula2>
    </dataValidation>
    <dataValidation type="whole" imeMode="off" allowBlank="1" showInputMessage="1" showErrorMessage="1" sqref="AT1:AU1">
      <formula1>1</formula1>
      <formula2>9999</formula2>
    </dataValidation>
    <dataValidation type="list" allowBlank="1" showInputMessage="1" showErrorMessage="1" sqref="AC236:AG241 AC271:AG280 AC323:AG332 AC310:AG319 AC433:AG442 AC367:AG376 AC419:AG428 AC406:AG415">
      <formula1>$AE$1:$AE$7</formula1>
    </dataValidation>
  </dataValidations>
  <printOptions horizontalCentered="1"/>
  <pageMargins left="0.62992125984251968" right="0.39370078740157483" top="0.59055118110236227" bottom="0.39370078740157483" header="0.51181102362204722" footer="0.51181102362204722"/>
  <pageSetup paperSize="9" scale="69" fitToHeight="0" orientation="portrait" cellComments="asDisplayed" r:id="rId1"/>
  <headerFooter differentFirst="1" alignWithMargins="0"/>
  <rowBreaks count="3" manualBreakCount="3">
    <brk id="56" max="16383" man="1"/>
    <brk id="173" max="16383" man="1"/>
    <brk id="338" max="16383" man="1"/>
  </rowBreaks>
  <ignoredErrors>
    <ignoredError sqref="W2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40</xdr:row>
                    <xdr:rowOff>38100</xdr:rowOff>
                  </from>
                  <to>
                    <xdr:col>48</xdr:col>
                    <xdr:colOff>0</xdr:colOff>
                    <xdr:row>41</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225</xdr:row>
                    <xdr:rowOff>38100</xdr:rowOff>
                  </from>
                  <to>
                    <xdr:col>44</xdr:col>
                    <xdr:colOff>38100</xdr:colOff>
                    <xdr:row>225</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332</xdr:row>
                    <xdr:rowOff>38100</xdr:rowOff>
                  </from>
                  <to>
                    <xdr:col>44</xdr:col>
                    <xdr:colOff>38100</xdr:colOff>
                    <xdr:row>332</xdr:row>
                    <xdr:rowOff>266700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37</xdr:col>
                    <xdr:colOff>123825</xdr:colOff>
                    <xdr:row>428</xdr:row>
                    <xdr:rowOff>38100</xdr:rowOff>
                  </from>
                  <to>
                    <xdr:col>44</xdr:col>
                    <xdr:colOff>38100</xdr:colOff>
                    <xdr:row>428</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入力規則等!$AG$2:$AG$5</xm:f>
          </x14:formula1>
          <xm:sqref>J81:T81</xm:sqref>
        </x14:dataValidation>
        <x14:dataValidation type="list" allowBlank="1" showInputMessage="1" showErrorMessage="1">
          <x14:formula1>
            <xm:f>入力規則等!$AI$2:$AI$49</xm:f>
          </x14:formula1>
          <xm:sqref>C433:D442</xm:sqref>
        </x14:dataValidation>
        <x14:dataValidation type="list" allowBlank="1" showInputMessage="1" showErrorMessage="1">
          <x14:formula1>
            <xm:f>入力規則等!$AE$2:$AE$12</xm:f>
          </x14:formula1>
          <xm:sqref>AC297:AG306</xm:sqref>
        </x14:dataValidation>
        <x14:dataValidation type="list" allowBlank="1" showInputMessage="1" showErrorMessage="1">
          <x14:formula1>
            <xm:f>入力規則等!$AE$2:$AE$12</xm:f>
          </x14:formula1>
          <xm:sqref>AC284:AG293</xm:sqref>
        </x14:dataValidation>
        <x14:dataValidation type="list" allowBlank="1" showInputMessage="1" showErrorMessage="1">
          <x14:formula1>
            <xm:f>入力規則等!$AE$2:$AE$12</xm:f>
          </x14:formula1>
          <xm:sqref>AC258:AG267</xm:sqref>
        </x14:dataValidation>
        <x14:dataValidation type="list" allowBlank="1" showInputMessage="1" showErrorMessage="1">
          <x14:formula1>
            <xm:f>入力規則等!$AE$2:$AE$12</xm:f>
          </x14:formula1>
          <xm:sqref>AC232:AG235</xm:sqref>
        </x14:dataValidation>
        <x14:dataValidation type="list" allowBlank="1" showInputMessage="1" showErrorMessage="1">
          <x14:formula1>
            <xm:f>入力規則等!$AE$2:$AE$12</xm:f>
          </x14:formula1>
          <xm:sqref>AC245:AG254</xm:sqref>
        </x14:dataValidation>
        <x14:dataValidation type="list" allowBlank="1" showInputMessage="1" showErrorMessage="1">
          <x14:formula1>
            <xm:f>入力規則等!$AE$2:$AE$12</xm:f>
          </x14:formula1>
          <xm:sqref>AC337:AG337</xm:sqref>
        </x14:dataValidation>
        <x14:dataValidation type="list" allowBlank="1" showInputMessage="1" showErrorMessage="1">
          <x14:formula1>
            <xm:f>入力規則等!$AE$2:$AE$12</xm:f>
          </x14:formula1>
          <xm:sqref>AC393:AG402</xm:sqref>
        </x14:dataValidation>
        <x14:dataValidation type="list" allowBlank="1" showInputMessage="1" showErrorMessage="1">
          <x14:formula1>
            <xm:f>入力規則等!$AE$2:$AE$12</xm:f>
          </x14:formula1>
          <xm:sqref>AC380:AG389</xm:sqref>
        </x14:dataValidation>
        <x14:dataValidation type="list" allowBlank="1" showInputMessage="1" showErrorMessage="1">
          <x14:formula1>
            <xm:f>入力規則等!$AE$2:$AE$12</xm:f>
          </x14:formula1>
          <xm:sqref>AC354:AG363</xm:sqref>
        </x14:dataValidation>
        <x14:dataValidation type="list" allowBlank="1" showInputMessage="1" showErrorMessage="1">
          <x14:formula1>
            <xm:f>入力規則等!$AE$2:$AE$12</xm:f>
          </x14:formula1>
          <xm:sqref>AC341:AG350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I122"/>
  <sheetViews>
    <sheetView zoomScaleNormal="100" workbookViewId="0"/>
  </sheetViews>
  <sheetFormatPr defaultRowHeight="13.5" x14ac:dyDescent="0.15"/>
  <cols>
    <col min="1" max="1" width="21.75" customWidth="1"/>
    <col min="3" max="3" width="17" style="10" hidden="1" customWidth="1"/>
    <col min="4" max="4" width="4" style="10" hidden="1" customWidth="1"/>
    <col min="5" max="5" width="4" style="10" customWidth="1"/>
    <col min="6" max="6" width="32.5" customWidth="1"/>
    <col min="7" max="7" width="10.125" style="13" customWidth="1"/>
    <col min="8" max="8" width="17" style="10" hidden="1" customWidth="1"/>
    <col min="9" max="9" width="4" style="10" hidden="1" customWidth="1"/>
    <col min="10" max="10" width="4" style="10" customWidth="1"/>
    <col min="11" max="11" width="15.375" customWidth="1"/>
    <col min="13" max="13" width="12" style="10" hidden="1" customWidth="1"/>
    <col min="14" max="14" width="4" style="10" hidden="1" customWidth="1"/>
    <col min="15" max="15" width="3.625" customWidth="1"/>
    <col min="16" max="16" width="8.375" customWidth="1"/>
    <col min="17" max="17" width="8.75" style="13" customWidth="1"/>
    <col min="18" max="18" width="9.5" style="10" hidden="1" customWidth="1"/>
    <col min="19" max="19" width="4" style="10" hidden="1" customWidth="1"/>
    <col min="21" max="21" width="9" style="23"/>
    <col min="22" max="22" width="3.375" style="23" customWidth="1"/>
    <col min="23" max="23" width="12.5" style="29" bestFit="1" customWidth="1"/>
    <col min="24" max="24" width="3.625" style="23" customWidth="1"/>
    <col min="25" max="25" width="11.375" style="29" bestFit="1" customWidth="1"/>
    <col min="26" max="26" width="3.5" style="29" customWidth="1"/>
    <col min="27" max="27" width="24.125" style="29" bestFit="1" customWidth="1"/>
    <col min="28" max="28" width="3.75" style="29" customWidth="1"/>
    <col min="29" max="29" width="33.75" style="29" bestFit="1" customWidth="1"/>
    <col min="30" max="30" width="3" style="23" customWidth="1"/>
    <col min="31" max="31" width="30.625" style="23" customWidth="1"/>
    <col min="32" max="32" width="9" style="23"/>
    <col min="33" max="33" width="14.625" style="23" customWidth="1"/>
    <col min="34" max="16384" width="9" style="23"/>
  </cols>
  <sheetData>
    <row r="1" spans="1:35" x14ac:dyDescent="0.15">
      <c r="A1" s="20" t="s">
        <v>201</v>
      </c>
      <c r="B1" s="20" t="s">
        <v>202</v>
      </c>
      <c r="F1" s="21" t="s">
        <v>4</v>
      </c>
      <c r="G1" s="21" t="s">
        <v>190</v>
      </c>
      <c r="K1" s="22" t="s">
        <v>221</v>
      </c>
      <c r="L1" s="20" t="s">
        <v>202</v>
      </c>
      <c r="O1" s="10"/>
      <c r="P1" s="21" t="s">
        <v>6</v>
      </c>
      <c r="Q1" s="21" t="s">
        <v>190</v>
      </c>
      <c r="T1" s="10"/>
      <c r="U1" s="24" t="s">
        <v>275</v>
      </c>
      <c r="W1" s="24" t="s">
        <v>199</v>
      </c>
      <c r="X1" s="25"/>
      <c r="Y1" s="24" t="s">
        <v>200</v>
      </c>
      <c r="Z1" s="26"/>
      <c r="AA1" s="24" t="s">
        <v>35</v>
      </c>
      <c r="AB1" s="23"/>
      <c r="AC1" s="24" t="s">
        <v>47</v>
      </c>
      <c r="AD1" s="25"/>
      <c r="AE1" s="41" t="s">
        <v>307</v>
      </c>
      <c r="AG1" s="41" t="s">
        <v>317</v>
      </c>
      <c r="AI1" s="41" t="s">
        <v>326</v>
      </c>
    </row>
    <row r="2" spans="1:35" ht="13.5" customHeight="1" x14ac:dyDescent="0.15">
      <c r="A2" s="11" t="s">
        <v>203</v>
      </c>
      <c r="B2" s="12"/>
      <c r="C2" s="10" t="str">
        <f>IF(B2="","",A2)</f>
        <v/>
      </c>
      <c r="D2" s="10" t="str">
        <f>IF(C2="","",IF(D1&lt;&gt;"",CONCATENATE(D1,"、",C2),C2))</f>
        <v/>
      </c>
      <c r="F2" s="9" t="s">
        <v>189</v>
      </c>
      <c r="G2" s="14"/>
      <c r="H2" s="10" t="str">
        <f>IF(G2="","",F2)</f>
        <v/>
      </c>
      <c r="I2" s="10" t="str">
        <f>IF(H2="","",IF(I1&lt;&gt;"",CONCATENATE(I1,"、",H2),H2))</f>
        <v/>
      </c>
      <c r="K2" s="11" t="s">
        <v>222</v>
      </c>
      <c r="L2" s="12"/>
      <c r="M2" s="10" t="str">
        <f>IF(L2="","",K2)</f>
        <v/>
      </c>
      <c r="N2" s="10" t="str">
        <f>IF(M2="","",IF(N1&lt;&gt;"",CONCATENATE(N1,"、",M2),M2))</f>
        <v/>
      </c>
      <c r="O2" s="10"/>
      <c r="P2" s="9" t="s">
        <v>191</v>
      </c>
      <c r="Q2" s="14"/>
      <c r="R2" s="10" t="str">
        <f>IF(Q2="","",P2)</f>
        <v/>
      </c>
      <c r="S2" s="10" t="str">
        <f>IF(R2="","",IF(S1&lt;&gt;"",CONCATENATE(S1,"、",R2),R2))</f>
        <v/>
      </c>
      <c r="T2" s="10"/>
      <c r="U2" s="27" t="s">
        <v>285</v>
      </c>
      <c r="W2" s="27"/>
      <c r="X2" s="25"/>
      <c r="Y2" s="27" t="s">
        <v>70</v>
      </c>
      <c r="Z2" s="26"/>
      <c r="AA2" s="28" t="s">
        <v>256</v>
      </c>
      <c r="AB2" s="23"/>
      <c r="AC2" s="31" t="s">
        <v>276</v>
      </c>
      <c r="AD2" s="25"/>
      <c r="AE2" s="41" t="s">
        <v>483</v>
      </c>
      <c r="AG2" s="41" t="s">
        <v>316</v>
      </c>
      <c r="AI2" s="41" t="s">
        <v>327</v>
      </c>
    </row>
    <row r="3" spans="1:35" ht="13.5" customHeight="1" x14ac:dyDescent="0.15">
      <c r="A3" s="11" t="s">
        <v>204</v>
      </c>
      <c r="B3" s="12"/>
      <c r="C3" s="10" t="str">
        <f t="shared" ref="C3:C24" si="0">IF(B3="","",A3)</f>
        <v/>
      </c>
      <c r="D3" s="10" t="str">
        <f>IF(C3="",D2,IF(D2&lt;&gt;"",CONCATENATE(D2,"、",C3),C3))</f>
        <v/>
      </c>
      <c r="F3" s="15" t="s">
        <v>232</v>
      </c>
      <c r="G3" s="14"/>
      <c r="H3" s="10" t="str">
        <f t="shared" ref="H3:H37" si="1">IF(G3="","",F3)</f>
        <v/>
      </c>
      <c r="I3" s="10" t="str">
        <f>IF(H3="",I2,IF(I2&lt;&gt;"",CONCATENATE(I2,"、",H3),H3))</f>
        <v/>
      </c>
      <c r="K3" s="11" t="s">
        <v>223</v>
      </c>
      <c r="L3" s="12"/>
      <c r="M3" s="10" t="str">
        <f t="shared" ref="M3:M11" si="2">IF(L3="","",K3)</f>
        <v/>
      </c>
      <c r="N3" s="10" t="str">
        <f>IF(M3="",N2,IF(N2&lt;&gt;"",CONCATENATE(N2,"、",M3),M3))</f>
        <v/>
      </c>
      <c r="O3" s="10"/>
      <c r="P3" s="9" t="s">
        <v>192</v>
      </c>
      <c r="Q3" s="14"/>
      <c r="R3" s="10" t="str">
        <f t="shared" ref="R3:R8" si="3">IF(Q3="","",P3)</f>
        <v/>
      </c>
      <c r="S3" s="10" t="str">
        <f t="shared" ref="S3:S8" si="4">IF(R3="",S2,IF(S2&lt;&gt;"",CONCATENATE(S2,"、",R3),R3))</f>
        <v/>
      </c>
      <c r="T3" s="10"/>
      <c r="U3" s="27" t="s">
        <v>283</v>
      </c>
      <c r="W3" s="27" t="s">
        <v>71</v>
      </c>
      <c r="X3" s="25"/>
      <c r="Y3" s="27" t="s">
        <v>72</v>
      </c>
      <c r="Z3" s="26"/>
      <c r="AA3" s="28" t="s">
        <v>257</v>
      </c>
      <c r="AB3" s="23"/>
      <c r="AC3" s="31" t="s">
        <v>277</v>
      </c>
      <c r="AD3" s="25"/>
      <c r="AE3" s="41" t="s">
        <v>484</v>
      </c>
      <c r="AG3" s="41" t="s">
        <v>318</v>
      </c>
      <c r="AI3" s="41" t="str">
        <f>CHAR(CODE(AI2)+1)</f>
        <v>B</v>
      </c>
    </row>
    <row r="4" spans="1:35" ht="13.5" customHeight="1" x14ac:dyDescent="0.15">
      <c r="A4" s="11" t="s">
        <v>205</v>
      </c>
      <c r="B4" s="12"/>
      <c r="C4" s="10" t="str">
        <f t="shared" si="0"/>
        <v/>
      </c>
      <c r="D4" s="10" t="str">
        <f>IF(C4="",D3,IF(D3&lt;&gt;"",CONCATENATE(D3,"、",C4),C4))</f>
        <v/>
      </c>
      <c r="F4" s="15" t="s">
        <v>233</v>
      </c>
      <c r="G4" s="14"/>
      <c r="H4" s="10" t="str">
        <f t="shared" si="1"/>
        <v/>
      </c>
      <c r="I4" s="10" t="str">
        <f t="shared" ref="I4:I37" si="5">IF(H4="",I3,IF(I3&lt;&gt;"",CONCATENATE(I3,"、",H4),H4))</f>
        <v/>
      </c>
      <c r="K4" s="11" t="s">
        <v>224</v>
      </c>
      <c r="L4" s="12"/>
      <c r="M4" s="10" t="str">
        <f t="shared" si="2"/>
        <v/>
      </c>
      <c r="N4" s="10" t="str">
        <f t="shared" ref="N4:N11" si="6">IF(M4="",N3,IF(N3&lt;&gt;"",CONCATENATE(N3,"、",M4),M4))</f>
        <v/>
      </c>
      <c r="O4" s="10"/>
      <c r="P4" s="9" t="s">
        <v>193</v>
      </c>
      <c r="Q4" s="14"/>
      <c r="R4" s="10" t="str">
        <f t="shared" si="3"/>
        <v/>
      </c>
      <c r="S4" s="10" t="str">
        <f t="shared" si="4"/>
        <v/>
      </c>
      <c r="T4" s="10"/>
      <c r="U4" s="27" t="s">
        <v>340</v>
      </c>
      <c r="W4" s="27" t="s">
        <v>73</v>
      </c>
      <c r="X4" s="25"/>
      <c r="Y4" s="27" t="s">
        <v>74</v>
      </c>
      <c r="Z4" s="26"/>
      <c r="AA4" s="27" t="s">
        <v>258</v>
      </c>
      <c r="AB4" s="23"/>
      <c r="AC4" s="31" t="s">
        <v>278</v>
      </c>
      <c r="AD4" s="25"/>
      <c r="AE4" s="43" t="s">
        <v>485</v>
      </c>
      <c r="AG4" s="41" t="s">
        <v>319</v>
      </c>
      <c r="AI4" s="41" t="str">
        <f t="shared" ref="AI4:AI49" si="7">CHAR(CODE(AI3)+1)</f>
        <v>C</v>
      </c>
    </row>
    <row r="5" spans="1:35" ht="13.5" customHeight="1" x14ac:dyDescent="0.15">
      <c r="A5" s="11" t="s">
        <v>206</v>
      </c>
      <c r="B5" s="12"/>
      <c r="C5" s="10" t="str">
        <f t="shared" si="0"/>
        <v/>
      </c>
      <c r="D5" s="10" t="str">
        <f>IF(C5="",D4,IF(D4&lt;&gt;"",CONCATENATE(D4,"、",C5),C5))</f>
        <v/>
      </c>
      <c r="F5" s="15" t="s">
        <v>234</v>
      </c>
      <c r="G5" s="14"/>
      <c r="H5" s="10" t="str">
        <f t="shared" si="1"/>
        <v/>
      </c>
      <c r="I5" s="10" t="str">
        <f t="shared" si="5"/>
        <v/>
      </c>
      <c r="K5" s="11" t="s">
        <v>225</v>
      </c>
      <c r="L5" s="12"/>
      <c r="M5" s="10" t="str">
        <f t="shared" si="2"/>
        <v/>
      </c>
      <c r="N5" s="10" t="str">
        <f t="shared" si="6"/>
        <v/>
      </c>
      <c r="O5" s="10"/>
      <c r="P5" s="9" t="s">
        <v>194</v>
      </c>
      <c r="Q5" s="14"/>
      <c r="R5" s="10" t="str">
        <f t="shared" si="3"/>
        <v/>
      </c>
      <c r="S5" s="10" t="str">
        <f t="shared" si="4"/>
        <v/>
      </c>
      <c r="T5" s="10"/>
      <c r="W5" s="27" t="s">
        <v>75</v>
      </c>
      <c r="X5" s="25"/>
      <c r="Y5" s="27" t="s">
        <v>76</v>
      </c>
      <c r="Z5" s="26"/>
      <c r="AA5" s="27" t="s">
        <v>281</v>
      </c>
      <c r="AB5" s="26"/>
      <c r="AC5" s="31" t="s">
        <v>279</v>
      </c>
      <c r="AD5" s="25"/>
      <c r="AE5" s="43" t="s">
        <v>486</v>
      </c>
      <c r="AG5" s="43" t="s">
        <v>320</v>
      </c>
      <c r="AI5" s="41" t="str">
        <f t="shared" si="7"/>
        <v>D</v>
      </c>
    </row>
    <row r="6" spans="1:35" ht="13.5" customHeight="1" x14ac:dyDescent="0.15">
      <c r="A6" s="11" t="s">
        <v>207</v>
      </c>
      <c r="B6" s="12"/>
      <c r="C6" s="10" t="str">
        <f t="shared" si="0"/>
        <v/>
      </c>
      <c r="D6" s="10" t="str">
        <f t="shared" ref="D6:D24" si="8">IF(C6="",D5,IF(D5&lt;&gt;"",CONCATENATE(D5,"、",C6),C6))</f>
        <v/>
      </c>
      <c r="F6" s="15" t="s">
        <v>235</v>
      </c>
      <c r="G6" s="14"/>
      <c r="H6" s="10" t="str">
        <f t="shared" si="1"/>
        <v/>
      </c>
      <c r="I6" s="10" t="str">
        <f t="shared" si="5"/>
        <v/>
      </c>
      <c r="K6" s="11" t="s">
        <v>226</v>
      </c>
      <c r="L6" s="12"/>
      <c r="M6" s="10" t="str">
        <f t="shared" si="2"/>
        <v/>
      </c>
      <c r="N6" s="10" t="str">
        <f t="shared" si="6"/>
        <v/>
      </c>
      <c r="O6" s="10"/>
      <c r="P6" s="9" t="s">
        <v>195</v>
      </c>
      <c r="Q6" s="14"/>
      <c r="R6" s="10" t="str">
        <f t="shared" si="3"/>
        <v/>
      </c>
      <c r="S6" s="10" t="str">
        <f t="shared" si="4"/>
        <v/>
      </c>
      <c r="T6" s="10"/>
      <c r="W6" s="27" t="s">
        <v>77</v>
      </c>
      <c r="X6" s="25"/>
      <c r="Y6" s="27" t="s">
        <v>78</v>
      </c>
      <c r="Z6" s="26"/>
      <c r="AA6" s="27" t="s">
        <v>259</v>
      </c>
      <c r="AB6" s="26"/>
      <c r="AC6" s="31" t="s">
        <v>280</v>
      </c>
      <c r="AD6" s="25"/>
      <c r="AE6" s="43" t="s">
        <v>487</v>
      </c>
      <c r="AI6" s="41" t="str">
        <f t="shared" si="7"/>
        <v>E</v>
      </c>
    </row>
    <row r="7" spans="1:35" ht="13.5" customHeight="1" x14ac:dyDescent="0.15">
      <c r="A7" s="11" t="s">
        <v>208</v>
      </c>
      <c r="B7" s="12"/>
      <c r="C7" s="10" t="str">
        <f t="shared" si="0"/>
        <v/>
      </c>
      <c r="D7" s="10" t="str">
        <f t="shared" si="8"/>
        <v/>
      </c>
      <c r="F7" s="15" t="s">
        <v>341</v>
      </c>
      <c r="G7" s="14"/>
      <c r="H7" s="10" t="str">
        <f t="shared" si="1"/>
        <v/>
      </c>
      <c r="I7" s="10" t="str">
        <f t="shared" si="5"/>
        <v/>
      </c>
      <c r="K7" s="11" t="s">
        <v>227</v>
      </c>
      <c r="L7" s="12"/>
      <c r="M7" s="10" t="str">
        <f t="shared" si="2"/>
        <v/>
      </c>
      <c r="N7" s="10" t="str">
        <f t="shared" si="6"/>
        <v/>
      </c>
      <c r="O7" s="10"/>
      <c r="P7" s="9" t="s">
        <v>196</v>
      </c>
      <c r="Q7" s="14"/>
      <c r="R7" s="10" t="str">
        <f t="shared" si="3"/>
        <v/>
      </c>
      <c r="S7" s="10" t="str">
        <f t="shared" si="4"/>
        <v/>
      </c>
      <c r="T7" s="10"/>
      <c r="W7" s="27" t="s">
        <v>79</v>
      </c>
      <c r="X7" s="25"/>
      <c r="Y7" s="27" t="s">
        <v>80</v>
      </c>
      <c r="Z7" s="26"/>
      <c r="AA7" s="26"/>
      <c r="AB7" s="26"/>
      <c r="AC7" s="26"/>
      <c r="AD7" s="25"/>
      <c r="AE7" s="43" t="s">
        <v>488</v>
      </c>
      <c r="AI7" s="41" t="str">
        <f t="shared" si="7"/>
        <v>F</v>
      </c>
    </row>
    <row r="8" spans="1:35" ht="13.5" customHeight="1" x14ac:dyDescent="0.15">
      <c r="A8" s="11" t="s">
        <v>209</v>
      </c>
      <c r="B8" s="12"/>
      <c r="C8" s="10" t="str">
        <f t="shared" si="0"/>
        <v/>
      </c>
      <c r="D8" s="10" t="str">
        <f t="shared" si="8"/>
        <v/>
      </c>
      <c r="F8" s="15" t="s">
        <v>236</v>
      </c>
      <c r="G8" s="14"/>
      <c r="H8" s="10" t="str">
        <f t="shared" si="1"/>
        <v/>
      </c>
      <c r="I8" s="10" t="str">
        <f t="shared" si="5"/>
        <v/>
      </c>
      <c r="K8" s="11" t="s">
        <v>228</v>
      </c>
      <c r="L8" s="12"/>
      <c r="M8" s="10" t="str">
        <f t="shared" si="2"/>
        <v/>
      </c>
      <c r="N8" s="10" t="str">
        <f t="shared" si="6"/>
        <v/>
      </c>
      <c r="O8" s="10"/>
      <c r="P8" s="9" t="s">
        <v>197</v>
      </c>
      <c r="Q8" s="14"/>
      <c r="R8" s="10" t="str">
        <f t="shared" si="3"/>
        <v/>
      </c>
      <c r="S8" s="10" t="str">
        <f t="shared" si="4"/>
        <v/>
      </c>
      <c r="T8" s="10"/>
      <c r="W8" s="27" t="s">
        <v>81</v>
      </c>
      <c r="X8" s="25"/>
      <c r="Y8" s="27" t="s">
        <v>82</v>
      </c>
      <c r="Z8" s="26"/>
      <c r="AA8" s="26"/>
      <c r="AB8" s="26"/>
      <c r="AC8" s="26"/>
      <c r="AD8" s="25"/>
      <c r="AE8" s="43" t="s">
        <v>434</v>
      </c>
      <c r="AI8" s="41" t="str">
        <f t="shared" si="7"/>
        <v>G</v>
      </c>
    </row>
    <row r="9" spans="1:35" ht="13.5" customHeight="1" x14ac:dyDescent="0.15">
      <c r="A9" s="11" t="s">
        <v>210</v>
      </c>
      <c r="B9" s="12"/>
      <c r="C9" s="10" t="str">
        <f t="shared" si="0"/>
        <v/>
      </c>
      <c r="D9" s="10" t="str">
        <f t="shared" si="8"/>
        <v/>
      </c>
      <c r="F9" s="15" t="s">
        <v>342</v>
      </c>
      <c r="G9" s="14"/>
      <c r="H9" s="10" t="str">
        <f t="shared" si="1"/>
        <v/>
      </c>
      <c r="I9" s="10" t="str">
        <f t="shared" si="5"/>
        <v/>
      </c>
      <c r="K9" s="11" t="s">
        <v>229</v>
      </c>
      <c r="L9" s="12"/>
      <c r="M9" s="10" t="str">
        <f t="shared" si="2"/>
        <v/>
      </c>
      <c r="N9" s="10" t="str">
        <f t="shared" si="6"/>
        <v/>
      </c>
      <c r="O9" s="10"/>
      <c r="P9" s="10"/>
      <c r="Q9" s="16"/>
      <c r="T9" s="10"/>
      <c r="W9" s="27" t="s">
        <v>83</v>
      </c>
      <c r="X9" s="25"/>
      <c r="Y9" s="27" t="s">
        <v>84</v>
      </c>
      <c r="Z9" s="26"/>
      <c r="AA9" s="26"/>
      <c r="AB9" s="26"/>
      <c r="AC9" s="26"/>
      <c r="AD9" s="25"/>
      <c r="AE9" s="43" t="s">
        <v>489</v>
      </c>
      <c r="AI9" s="41" t="str">
        <f t="shared" si="7"/>
        <v>H</v>
      </c>
    </row>
    <row r="10" spans="1:35" ht="13.5" customHeight="1" x14ac:dyDescent="0.15">
      <c r="A10" s="11" t="s">
        <v>356</v>
      </c>
      <c r="B10" s="12"/>
      <c r="C10" s="10" t="str">
        <f t="shared" si="0"/>
        <v/>
      </c>
      <c r="D10" s="10" t="str">
        <f t="shared" si="8"/>
        <v/>
      </c>
      <c r="F10" s="15" t="s">
        <v>237</v>
      </c>
      <c r="G10" s="14"/>
      <c r="H10" s="10" t="str">
        <f t="shared" si="1"/>
        <v/>
      </c>
      <c r="I10" s="10" t="str">
        <f t="shared" si="5"/>
        <v/>
      </c>
      <c r="K10" s="11" t="s">
        <v>230</v>
      </c>
      <c r="L10" s="12"/>
      <c r="M10" s="10" t="str">
        <f t="shared" si="2"/>
        <v/>
      </c>
      <c r="N10" s="10" t="str">
        <f t="shared" si="6"/>
        <v/>
      </c>
      <c r="O10" s="10"/>
      <c r="P10" s="10" t="str">
        <f>S8</f>
        <v/>
      </c>
      <c r="Q10" s="16"/>
      <c r="T10" s="10"/>
      <c r="W10" s="27" t="s">
        <v>85</v>
      </c>
      <c r="X10" s="25"/>
      <c r="Y10" s="27" t="s">
        <v>86</v>
      </c>
      <c r="Z10" s="26"/>
      <c r="AA10" s="26"/>
      <c r="AB10" s="26"/>
      <c r="AC10" s="26"/>
      <c r="AD10" s="25"/>
      <c r="AE10" s="43" t="s">
        <v>490</v>
      </c>
      <c r="AI10" s="41" t="str">
        <f t="shared" si="7"/>
        <v>I</v>
      </c>
    </row>
    <row r="11" spans="1:35" ht="13.5" customHeight="1" x14ac:dyDescent="0.15">
      <c r="A11" s="11" t="s">
        <v>211</v>
      </c>
      <c r="B11" s="12"/>
      <c r="C11" s="10" t="str">
        <f t="shared" si="0"/>
        <v/>
      </c>
      <c r="D11" s="10" t="str">
        <f t="shared" si="8"/>
        <v/>
      </c>
      <c r="F11" s="15" t="s">
        <v>238</v>
      </c>
      <c r="G11" s="14"/>
      <c r="H11" s="10" t="str">
        <f t="shared" si="1"/>
        <v/>
      </c>
      <c r="I11" s="10" t="str">
        <f t="shared" si="5"/>
        <v/>
      </c>
      <c r="K11" s="11" t="s">
        <v>231</v>
      </c>
      <c r="L11" s="12"/>
      <c r="M11" s="10" t="str">
        <f t="shared" si="2"/>
        <v/>
      </c>
      <c r="N11" s="10" t="str">
        <f t="shared" si="6"/>
        <v/>
      </c>
      <c r="O11" s="10"/>
      <c r="P11" s="10"/>
      <c r="Q11" s="16"/>
      <c r="T11" s="10"/>
      <c r="W11" s="27" t="s">
        <v>87</v>
      </c>
      <c r="X11" s="25"/>
      <c r="Y11" s="27" t="s">
        <v>88</v>
      </c>
      <c r="Z11" s="26"/>
      <c r="AA11" s="26"/>
      <c r="AB11" s="26"/>
      <c r="AC11" s="26"/>
      <c r="AD11" s="25"/>
      <c r="AE11" s="43" t="s">
        <v>491</v>
      </c>
      <c r="AI11" s="41" t="str">
        <f t="shared" si="7"/>
        <v>J</v>
      </c>
    </row>
    <row r="12" spans="1:35" ht="13.5" customHeight="1" x14ac:dyDescent="0.15">
      <c r="A12" s="11" t="s">
        <v>212</v>
      </c>
      <c r="B12" s="12"/>
      <c r="C12" s="10" t="str">
        <f t="shared" si="0"/>
        <v/>
      </c>
      <c r="D12" s="10" t="str">
        <f t="shared" si="8"/>
        <v/>
      </c>
      <c r="F12" s="15" t="s">
        <v>239</v>
      </c>
      <c r="G12" s="14"/>
      <c r="H12" s="10" t="str">
        <f t="shared" si="1"/>
        <v/>
      </c>
      <c r="I12" s="10" t="str">
        <f t="shared" si="5"/>
        <v/>
      </c>
      <c r="K12" s="10"/>
      <c r="L12" s="10"/>
      <c r="O12" s="10"/>
      <c r="P12" s="10"/>
      <c r="Q12" s="16"/>
      <c r="T12" s="10"/>
      <c r="W12" s="27" t="s">
        <v>89</v>
      </c>
      <c r="X12" s="25"/>
      <c r="Y12" s="27" t="s">
        <v>90</v>
      </c>
      <c r="Z12" s="26"/>
      <c r="AA12" s="26"/>
      <c r="AB12" s="26"/>
      <c r="AC12" s="26"/>
      <c r="AD12" s="25"/>
      <c r="AE12" s="43" t="s">
        <v>197</v>
      </c>
      <c r="AI12" s="41" t="str">
        <f t="shared" si="7"/>
        <v>K</v>
      </c>
    </row>
    <row r="13" spans="1:35" ht="13.5" customHeight="1" x14ac:dyDescent="0.15">
      <c r="A13" s="11" t="s">
        <v>213</v>
      </c>
      <c r="B13" s="12"/>
      <c r="C13" s="10" t="str">
        <f t="shared" si="0"/>
        <v/>
      </c>
      <c r="D13" s="10" t="str">
        <f t="shared" si="8"/>
        <v/>
      </c>
      <c r="F13" s="15" t="s">
        <v>240</v>
      </c>
      <c r="G13" s="14"/>
      <c r="H13" s="10" t="str">
        <f t="shared" si="1"/>
        <v/>
      </c>
      <c r="I13" s="10" t="str">
        <f t="shared" si="5"/>
        <v/>
      </c>
      <c r="K13" s="10" t="str">
        <f>N11</f>
        <v/>
      </c>
      <c r="L13" s="10"/>
      <c r="O13" s="10"/>
      <c r="P13" s="10"/>
      <c r="Q13" s="16"/>
      <c r="T13" s="10"/>
      <c r="W13" s="27" t="s">
        <v>91</v>
      </c>
      <c r="X13" s="25"/>
      <c r="Y13" s="27" t="s">
        <v>92</v>
      </c>
      <c r="Z13" s="26"/>
      <c r="AA13" s="26"/>
      <c r="AB13" s="26"/>
      <c r="AC13" s="26"/>
      <c r="AD13" s="25"/>
      <c r="AI13" s="41" t="str">
        <f t="shared" si="7"/>
        <v>L</v>
      </c>
    </row>
    <row r="14" spans="1:35" ht="13.5" customHeight="1" x14ac:dyDescent="0.15">
      <c r="A14" s="11" t="s">
        <v>214</v>
      </c>
      <c r="B14" s="12"/>
      <c r="C14" s="10" t="str">
        <f t="shared" si="0"/>
        <v/>
      </c>
      <c r="D14" s="10" t="str">
        <f t="shared" si="8"/>
        <v/>
      </c>
      <c r="F14" s="15" t="s">
        <v>241</v>
      </c>
      <c r="G14" s="14"/>
      <c r="H14" s="10" t="str">
        <f t="shared" si="1"/>
        <v/>
      </c>
      <c r="I14" s="10" t="str">
        <f t="shared" si="5"/>
        <v/>
      </c>
      <c r="K14" s="10"/>
      <c r="L14" s="10"/>
      <c r="O14" s="10"/>
      <c r="P14" s="10"/>
      <c r="Q14" s="16"/>
      <c r="T14" s="10"/>
      <c r="W14" s="27" t="s">
        <v>93</v>
      </c>
      <c r="X14" s="25"/>
      <c r="Y14" s="27" t="s">
        <v>94</v>
      </c>
      <c r="Z14" s="26"/>
      <c r="AA14" s="26"/>
      <c r="AB14" s="26"/>
      <c r="AC14" s="26"/>
      <c r="AD14" s="25"/>
      <c r="AI14" s="41" t="str">
        <f t="shared" si="7"/>
        <v>M</v>
      </c>
    </row>
    <row r="15" spans="1:35" ht="13.5" customHeight="1" x14ac:dyDescent="0.15">
      <c r="A15" s="11" t="s">
        <v>215</v>
      </c>
      <c r="B15" s="12"/>
      <c r="C15" s="10" t="str">
        <f t="shared" si="0"/>
        <v/>
      </c>
      <c r="D15" s="10" t="str">
        <f t="shared" si="8"/>
        <v/>
      </c>
      <c r="F15" s="15" t="s">
        <v>242</v>
      </c>
      <c r="G15" s="14"/>
      <c r="H15" s="10" t="str">
        <f t="shared" si="1"/>
        <v/>
      </c>
      <c r="I15" s="10" t="str">
        <f t="shared" si="5"/>
        <v/>
      </c>
      <c r="K15" s="10"/>
      <c r="L15" s="10"/>
      <c r="O15" s="10"/>
      <c r="P15" s="10"/>
      <c r="Q15" s="16"/>
      <c r="T15" s="10"/>
      <c r="W15" s="27" t="s">
        <v>95</v>
      </c>
      <c r="X15" s="25"/>
      <c r="Y15" s="27" t="s">
        <v>96</v>
      </c>
      <c r="Z15" s="26"/>
      <c r="AA15" s="26"/>
      <c r="AB15" s="26"/>
      <c r="AC15" s="26"/>
      <c r="AD15" s="25"/>
      <c r="AI15" s="41" t="str">
        <f t="shared" si="7"/>
        <v>N</v>
      </c>
    </row>
    <row r="16" spans="1:35" ht="13.5" customHeight="1" x14ac:dyDescent="0.15">
      <c r="A16" s="11" t="s">
        <v>216</v>
      </c>
      <c r="B16" s="12"/>
      <c r="C16" s="10" t="str">
        <f t="shared" si="0"/>
        <v/>
      </c>
      <c r="D16" s="10" t="str">
        <f t="shared" si="8"/>
        <v/>
      </c>
      <c r="F16" s="15" t="s">
        <v>243</v>
      </c>
      <c r="G16" s="14"/>
      <c r="H16" s="10" t="str">
        <f t="shared" si="1"/>
        <v/>
      </c>
      <c r="I16" s="10" t="str">
        <f t="shared" si="5"/>
        <v/>
      </c>
      <c r="K16" s="10"/>
      <c r="L16" s="10"/>
      <c r="O16" s="10"/>
      <c r="P16" s="10"/>
      <c r="Q16" s="16"/>
      <c r="T16" s="10"/>
      <c r="W16" s="27" t="s">
        <v>97</v>
      </c>
      <c r="X16" s="25"/>
      <c r="Y16" s="27" t="s">
        <v>98</v>
      </c>
      <c r="Z16" s="26"/>
      <c r="AA16" s="26"/>
      <c r="AB16" s="26"/>
      <c r="AC16" s="26"/>
      <c r="AD16" s="25"/>
      <c r="AI16" s="41" t="str">
        <f t="shared" si="7"/>
        <v>O</v>
      </c>
    </row>
    <row r="17" spans="1:35" ht="13.5" customHeight="1" x14ac:dyDescent="0.15">
      <c r="A17" s="11" t="s">
        <v>217</v>
      </c>
      <c r="B17" s="12"/>
      <c r="C17" s="10" t="str">
        <f t="shared" si="0"/>
        <v/>
      </c>
      <c r="D17" s="10" t="str">
        <f t="shared" si="8"/>
        <v/>
      </c>
      <c r="F17" s="15" t="s">
        <v>244</v>
      </c>
      <c r="G17" s="14"/>
      <c r="H17" s="10" t="str">
        <f t="shared" si="1"/>
        <v/>
      </c>
      <c r="I17" s="10" t="str">
        <f t="shared" si="5"/>
        <v/>
      </c>
      <c r="K17" s="10"/>
      <c r="L17" s="10"/>
      <c r="O17" s="10"/>
      <c r="P17" s="10"/>
      <c r="Q17" s="16"/>
      <c r="T17" s="10"/>
      <c r="W17" s="27" t="s">
        <v>99</v>
      </c>
      <c r="X17" s="25"/>
      <c r="Y17" s="27" t="s">
        <v>100</v>
      </c>
      <c r="Z17" s="26"/>
      <c r="AA17" s="26"/>
      <c r="AB17" s="26"/>
      <c r="AC17" s="26"/>
      <c r="AD17" s="25"/>
      <c r="AI17" s="41" t="str">
        <f t="shared" si="7"/>
        <v>P</v>
      </c>
    </row>
    <row r="18" spans="1:35" ht="13.5" customHeight="1" x14ac:dyDescent="0.15">
      <c r="A18" s="11" t="s">
        <v>218</v>
      </c>
      <c r="B18" s="12"/>
      <c r="C18" s="10" t="str">
        <f t="shared" si="0"/>
        <v/>
      </c>
      <c r="D18" s="10" t="str">
        <f t="shared" si="8"/>
        <v/>
      </c>
      <c r="F18" s="15" t="s">
        <v>245</v>
      </c>
      <c r="G18" s="14"/>
      <c r="H18" s="10" t="str">
        <f t="shared" si="1"/>
        <v/>
      </c>
      <c r="I18" s="10" t="str">
        <f t="shared" si="5"/>
        <v/>
      </c>
      <c r="K18" s="10"/>
      <c r="L18" s="10"/>
      <c r="O18" s="10"/>
      <c r="P18" s="10"/>
      <c r="Q18" s="16"/>
      <c r="T18" s="10"/>
      <c r="W18" s="27" t="s">
        <v>101</v>
      </c>
      <c r="X18" s="25"/>
      <c r="Y18" s="27" t="s">
        <v>102</v>
      </c>
      <c r="Z18" s="26"/>
      <c r="AA18" s="26"/>
      <c r="AB18" s="26"/>
      <c r="AC18" s="26"/>
      <c r="AD18" s="25"/>
      <c r="AI18" s="41" t="str">
        <f t="shared" si="7"/>
        <v>Q</v>
      </c>
    </row>
    <row r="19" spans="1:35" ht="13.5" customHeight="1" x14ac:dyDescent="0.15">
      <c r="A19" s="11" t="s">
        <v>219</v>
      </c>
      <c r="B19" s="12"/>
      <c r="C19" s="10" t="str">
        <f t="shared" si="0"/>
        <v/>
      </c>
      <c r="D19" s="10" t="str">
        <f t="shared" si="8"/>
        <v/>
      </c>
      <c r="F19" s="15" t="s">
        <v>246</v>
      </c>
      <c r="G19" s="14"/>
      <c r="H19" s="10" t="str">
        <f t="shared" si="1"/>
        <v/>
      </c>
      <c r="I19" s="10" t="str">
        <f t="shared" si="5"/>
        <v/>
      </c>
      <c r="K19" s="10"/>
      <c r="L19" s="10"/>
      <c r="O19" s="10"/>
      <c r="P19" s="10"/>
      <c r="Q19" s="16"/>
      <c r="T19" s="10"/>
      <c r="W19" s="27" t="s">
        <v>103</v>
      </c>
      <c r="X19" s="25"/>
      <c r="Y19" s="27" t="s">
        <v>104</v>
      </c>
      <c r="Z19" s="26"/>
      <c r="AA19" s="26"/>
      <c r="AB19" s="26"/>
      <c r="AC19" s="26"/>
      <c r="AD19" s="25"/>
      <c r="AI19" s="41" t="str">
        <f t="shared" si="7"/>
        <v>R</v>
      </c>
    </row>
    <row r="20" spans="1:35" ht="13.5" customHeight="1" x14ac:dyDescent="0.15">
      <c r="A20" s="11" t="s">
        <v>220</v>
      </c>
      <c r="B20" s="12"/>
      <c r="C20" s="10" t="str">
        <f t="shared" si="0"/>
        <v/>
      </c>
      <c r="D20" s="10" t="str">
        <f t="shared" si="8"/>
        <v/>
      </c>
      <c r="F20" s="15" t="s">
        <v>351</v>
      </c>
      <c r="G20" s="14"/>
      <c r="H20" s="10" t="str">
        <f t="shared" si="1"/>
        <v/>
      </c>
      <c r="I20" s="10" t="str">
        <f t="shared" si="5"/>
        <v/>
      </c>
      <c r="K20" s="10"/>
      <c r="L20" s="10"/>
      <c r="O20" s="10"/>
      <c r="P20" s="10"/>
      <c r="Q20" s="16"/>
      <c r="T20" s="10"/>
      <c r="W20" s="27" t="s">
        <v>105</v>
      </c>
      <c r="X20" s="25"/>
      <c r="Y20" s="27" t="s">
        <v>106</v>
      </c>
      <c r="Z20" s="26"/>
      <c r="AA20" s="26"/>
      <c r="AB20" s="26"/>
      <c r="AC20" s="26"/>
      <c r="AD20" s="25"/>
      <c r="AI20" s="41" t="str">
        <f t="shared" si="7"/>
        <v>S</v>
      </c>
    </row>
    <row r="21" spans="1:35" ht="13.5" customHeight="1" x14ac:dyDescent="0.15">
      <c r="A21" s="11" t="s">
        <v>352</v>
      </c>
      <c r="B21" s="12"/>
      <c r="C21" s="10" t="str">
        <f t="shared" si="0"/>
        <v/>
      </c>
      <c r="D21" s="10" t="str">
        <f t="shared" si="8"/>
        <v/>
      </c>
      <c r="F21" s="15" t="s">
        <v>247</v>
      </c>
      <c r="G21" s="14"/>
      <c r="H21" s="10" t="str">
        <f t="shared" si="1"/>
        <v/>
      </c>
      <c r="I21" s="10" t="str">
        <f t="shared" si="5"/>
        <v/>
      </c>
      <c r="K21" s="10"/>
      <c r="L21" s="10"/>
      <c r="O21" s="10"/>
      <c r="P21" s="10"/>
      <c r="Q21" s="16"/>
      <c r="T21" s="10"/>
      <c r="W21" s="27" t="s">
        <v>107</v>
      </c>
      <c r="X21" s="25"/>
      <c r="Y21" s="27" t="s">
        <v>108</v>
      </c>
      <c r="Z21" s="26"/>
      <c r="AA21" s="26"/>
      <c r="AB21" s="26"/>
      <c r="AC21" s="26"/>
      <c r="AD21" s="25"/>
      <c r="AI21" s="41" t="str">
        <f t="shared" si="7"/>
        <v>T</v>
      </c>
    </row>
    <row r="22" spans="1:35" ht="13.5" customHeight="1" x14ac:dyDescent="0.15">
      <c r="A22" s="11" t="s">
        <v>353</v>
      </c>
      <c r="B22" s="12"/>
      <c r="C22" s="10" t="str">
        <f t="shared" si="0"/>
        <v/>
      </c>
      <c r="D22" s="10" t="str">
        <f t="shared" si="8"/>
        <v/>
      </c>
      <c r="F22" s="15" t="s">
        <v>248</v>
      </c>
      <c r="G22" s="14"/>
      <c r="H22" s="10" t="str">
        <f t="shared" si="1"/>
        <v/>
      </c>
      <c r="I22" s="10" t="str">
        <f t="shared" si="5"/>
        <v/>
      </c>
      <c r="K22" s="10"/>
      <c r="L22" s="10"/>
      <c r="O22" s="10"/>
      <c r="P22" s="10"/>
      <c r="Q22" s="16"/>
      <c r="T22" s="10"/>
      <c r="W22" s="27" t="s">
        <v>109</v>
      </c>
      <c r="X22" s="25"/>
      <c r="Y22" s="27" t="s">
        <v>110</v>
      </c>
      <c r="Z22" s="26"/>
      <c r="AA22" s="26"/>
      <c r="AB22" s="26"/>
      <c r="AC22" s="26"/>
      <c r="AD22" s="25"/>
      <c r="AI22" s="41" t="str">
        <f t="shared" si="7"/>
        <v>U</v>
      </c>
    </row>
    <row r="23" spans="1:35" ht="13.5" customHeight="1" x14ac:dyDescent="0.15">
      <c r="A23" s="11" t="s">
        <v>354</v>
      </c>
      <c r="B23" s="12"/>
      <c r="C23" s="10" t="str">
        <f t="shared" si="0"/>
        <v/>
      </c>
      <c r="D23" s="10" t="str">
        <f t="shared" si="8"/>
        <v/>
      </c>
      <c r="F23" s="15" t="s">
        <v>249</v>
      </c>
      <c r="G23" s="14"/>
      <c r="H23" s="10" t="str">
        <f t="shared" si="1"/>
        <v/>
      </c>
      <c r="I23" s="10" t="str">
        <f t="shared" si="5"/>
        <v/>
      </c>
      <c r="K23" s="10"/>
      <c r="L23" s="10"/>
      <c r="O23" s="10"/>
      <c r="P23" s="10"/>
      <c r="Q23" s="16"/>
      <c r="T23" s="10"/>
      <c r="W23" s="27" t="s">
        <v>111</v>
      </c>
      <c r="X23" s="25"/>
      <c r="Y23" s="27" t="s">
        <v>112</v>
      </c>
      <c r="Z23" s="26"/>
      <c r="AA23" s="26"/>
      <c r="AB23" s="26"/>
      <c r="AC23" s="26"/>
      <c r="AD23" s="25"/>
      <c r="AI23" s="41" t="str">
        <f t="shared" si="7"/>
        <v>V</v>
      </c>
    </row>
    <row r="24" spans="1:35" ht="13.5" customHeight="1" x14ac:dyDescent="0.15">
      <c r="A24" s="11" t="s">
        <v>355</v>
      </c>
      <c r="B24" s="12"/>
      <c r="C24" s="10" t="str">
        <f t="shared" si="0"/>
        <v/>
      </c>
      <c r="D24" s="10" t="str">
        <f t="shared" si="8"/>
        <v/>
      </c>
      <c r="F24" s="15" t="s">
        <v>250</v>
      </c>
      <c r="G24" s="14"/>
      <c r="H24" s="10" t="str">
        <f t="shared" si="1"/>
        <v/>
      </c>
      <c r="I24" s="10" t="str">
        <f t="shared" si="5"/>
        <v/>
      </c>
      <c r="K24" s="10"/>
      <c r="L24" s="10"/>
      <c r="O24" s="10"/>
      <c r="P24" s="10"/>
      <c r="Q24" s="16"/>
      <c r="T24" s="10"/>
      <c r="W24" s="27" t="s">
        <v>113</v>
      </c>
      <c r="X24" s="25"/>
      <c r="Y24" s="27" t="s">
        <v>114</v>
      </c>
      <c r="Z24" s="26"/>
      <c r="AA24" s="26"/>
      <c r="AB24" s="26"/>
      <c r="AC24" s="26"/>
      <c r="AD24" s="25"/>
      <c r="AI24" s="41" t="str">
        <f>CHAR(CODE(AI23)+1)</f>
        <v>W</v>
      </c>
    </row>
    <row r="25" spans="1:35" ht="13.5" customHeight="1" x14ac:dyDescent="0.15">
      <c r="A25" s="10"/>
      <c r="B25" s="10"/>
      <c r="F25" s="15" t="s">
        <v>251</v>
      </c>
      <c r="G25" s="14"/>
      <c r="H25" s="10" t="str">
        <f t="shared" si="1"/>
        <v/>
      </c>
      <c r="I25" s="10" t="str">
        <f t="shared" si="5"/>
        <v/>
      </c>
      <c r="K25" s="10"/>
      <c r="L25" s="10"/>
      <c r="O25" s="10"/>
      <c r="P25" s="10"/>
      <c r="Q25" s="16"/>
      <c r="T25" s="10"/>
      <c r="W25" s="27" t="s">
        <v>115</v>
      </c>
      <c r="X25" s="25"/>
      <c r="Y25" s="27" t="s">
        <v>116</v>
      </c>
      <c r="Z25" s="26"/>
      <c r="AA25" s="26"/>
      <c r="AB25" s="26"/>
      <c r="AC25" s="26"/>
      <c r="AD25" s="25"/>
      <c r="AI25" s="41" t="str">
        <f t="shared" si="7"/>
        <v>X</v>
      </c>
    </row>
    <row r="26" spans="1:35" ht="13.5" customHeight="1" x14ac:dyDescent="0.15">
      <c r="A26" s="10" t="str">
        <f>D24</f>
        <v/>
      </c>
      <c r="B26" s="10"/>
      <c r="F26" s="15" t="s">
        <v>252</v>
      </c>
      <c r="G26" s="14"/>
      <c r="H26" s="10" t="str">
        <f t="shared" si="1"/>
        <v/>
      </c>
      <c r="I26" s="10" t="str">
        <f t="shared" si="5"/>
        <v/>
      </c>
      <c r="K26" s="10"/>
      <c r="L26" s="10"/>
      <c r="O26" s="10"/>
      <c r="P26" s="10"/>
      <c r="Q26" s="16"/>
      <c r="T26" s="10"/>
      <c r="W26" s="27" t="s">
        <v>117</v>
      </c>
      <c r="X26" s="25"/>
      <c r="Y26" s="27" t="s">
        <v>118</v>
      </c>
      <c r="Z26" s="26"/>
      <c r="AA26" s="26"/>
      <c r="AB26" s="26"/>
      <c r="AC26" s="26"/>
      <c r="AD26" s="25"/>
      <c r="AI26" s="41" t="str">
        <f t="shared" si="7"/>
        <v>Y</v>
      </c>
    </row>
    <row r="27" spans="1:35" ht="13.5" customHeight="1" x14ac:dyDescent="0.15">
      <c r="B27" s="10"/>
      <c r="F27" s="15" t="s">
        <v>253</v>
      </c>
      <c r="G27" s="14"/>
      <c r="H27" s="10" t="str">
        <f t="shared" si="1"/>
        <v/>
      </c>
      <c r="I27" s="10" t="str">
        <f t="shared" si="5"/>
        <v/>
      </c>
      <c r="K27" s="10"/>
      <c r="L27" s="10"/>
      <c r="O27" s="10"/>
      <c r="P27" s="10"/>
      <c r="Q27" s="16"/>
      <c r="T27" s="10"/>
      <c r="W27" s="27" t="s">
        <v>119</v>
      </c>
      <c r="X27" s="25"/>
      <c r="Y27" s="27" t="s">
        <v>120</v>
      </c>
      <c r="Z27" s="26"/>
      <c r="AA27" s="26"/>
      <c r="AB27" s="26"/>
      <c r="AC27" s="26"/>
      <c r="AD27" s="25"/>
      <c r="AI27" s="41" t="str">
        <f>CHAR(CODE(AI26)+1)</f>
        <v>Z</v>
      </c>
    </row>
    <row r="28" spans="1:35" ht="13.5" customHeight="1" x14ac:dyDescent="0.15">
      <c r="A28" s="10"/>
      <c r="B28" s="10"/>
      <c r="F28" s="15" t="s">
        <v>254</v>
      </c>
      <c r="G28" s="14"/>
      <c r="H28" s="10" t="str">
        <f t="shared" si="1"/>
        <v/>
      </c>
      <c r="I28" s="10" t="str">
        <f t="shared" si="5"/>
        <v/>
      </c>
      <c r="K28" s="10"/>
      <c r="L28" s="10"/>
      <c r="O28" s="10"/>
      <c r="P28" s="10"/>
      <c r="Q28" s="16"/>
      <c r="T28" s="10"/>
      <c r="W28" s="27" t="s">
        <v>121</v>
      </c>
      <c r="X28" s="25"/>
      <c r="Y28" s="27" t="s">
        <v>122</v>
      </c>
      <c r="Z28" s="26"/>
      <c r="AA28" s="26"/>
      <c r="AB28" s="26"/>
      <c r="AC28" s="26"/>
      <c r="AD28" s="25"/>
      <c r="AI28" s="41" t="s">
        <v>328</v>
      </c>
    </row>
    <row r="29" spans="1:35" ht="13.5" customHeight="1" x14ac:dyDescent="0.15">
      <c r="A29" s="10"/>
      <c r="B29" s="10"/>
      <c r="F29" s="15" t="s">
        <v>343</v>
      </c>
      <c r="G29" s="14"/>
      <c r="H29" s="10" t="str">
        <f t="shared" si="1"/>
        <v/>
      </c>
      <c r="I29" s="10" t="str">
        <f t="shared" si="5"/>
        <v/>
      </c>
      <c r="K29" s="10"/>
      <c r="L29" s="10"/>
      <c r="O29" s="10"/>
      <c r="P29" s="10"/>
      <c r="Q29" s="16"/>
      <c r="T29" s="10"/>
      <c r="W29" s="27" t="s">
        <v>123</v>
      </c>
      <c r="X29" s="25"/>
      <c r="Y29" s="27" t="s">
        <v>124</v>
      </c>
      <c r="Z29" s="26"/>
      <c r="AA29" s="26"/>
      <c r="AB29" s="26"/>
      <c r="AC29" s="26"/>
      <c r="AD29" s="25"/>
      <c r="AI29" s="41" t="str">
        <f t="shared" si="7"/>
        <v>b</v>
      </c>
    </row>
    <row r="30" spans="1:35" ht="13.5" customHeight="1" x14ac:dyDescent="0.15">
      <c r="A30" s="10"/>
      <c r="B30" s="10"/>
      <c r="F30" s="15" t="s">
        <v>344</v>
      </c>
      <c r="G30" s="14"/>
      <c r="H30" s="10" t="str">
        <f t="shared" si="1"/>
        <v/>
      </c>
      <c r="I30" s="10" t="str">
        <f t="shared" si="5"/>
        <v/>
      </c>
      <c r="K30" s="10"/>
      <c r="L30" s="10"/>
      <c r="O30" s="10"/>
      <c r="P30" s="10"/>
      <c r="Q30" s="16"/>
      <c r="T30" s="10"/>
      <c r="W30" s="27" t="s">
        <v>125</v>
      </c>
      <c r="X30" s="25"/>
      <c r="Y30" s="27" t="s">
        <v>126</v>
      </c>
      <c r="Z30" s="26"/>
      <c r="AA30" s="26"/>
      <c r="AB30" s="26"/>
      <c r="AC30" s="26"/>
      <c r="AD30" s="25"/>
      <c r="AI30" s="41" t="str">
        <f t="shared" si="7"/>
        <v>c</v>
      </c>
    </row>
    <row r="31" spans="1:35" ht="13.5" customHeight="1" x14ac:dyDescent="0.15">
      <c r="A31" s="10"/>
      <c r="B31" s="10"/>
      <c r="F31" s="15" t="s">
        <v>345</v>
      </c>
      <c r="G31" s="14"/>
      <c r="H31" s="10" t="str">
        <f t="shared" si="1"/>
        <v/>
      </c>
      <c r="I31" s="10" t="str">
        <f t="shared" si="5"/>
        <v/>
      </c>
      <c r="K31" s="10"/>
      <c r="L31" s="10"/>
      <c r="O31" s="10"/>
      <c r="P31" s="10"/>
      <c r="Q31" s="16"/>
      <c r="T31" s="10"/>
      <c r="W31" s="27" t="s">
        <v>127</v>
      </c>
      <c r="X31" s="25"/>
      <c r="Y31" s="27" t="s">
        <v>128</v>
      </c>
      <c r="Z31" s="26"/>
      <c r="AA31" s="26"/>
      <c r="AB31" s="26"/>
      <c r="AC31" s="26"/>
      <c r="AD31" s="25"/>
      <c r="AI31" s="41" t="str">
        <f t="shared" si="7"/>
        <v>d</v>
      </c>
    </row>
    <row r="32" spans="1:35" ht="13.5" customHeight="1" x14ac:dyDescent="0.15">
      <c r="A32" s="10"/>
      <c r="B32" s="10"/>
      <c r="F32" s="15" t="s">
        <v>346</v>
      </c>
      <c r="G32" s="14"/>
      <c r="H32" s="10" t="str">
        <f t="shared" si="1"/>
        <v/>
      </c>
      <c r="I32" s="10" t="str">
        <f t="shared" si="5"/>
        <v/>
      </c>
      <c r="K32" s="10"/>
      <c r="L32" s="10"/>
      <c r="O32" s="10"/>
      <c r="P32" s="10"/>
      <c r="Q32" s="16"/>
      <c r="T32" s="10"/>
      <c r="W32" s="27" t="s">
        <v>129</v>
      </c>
      <c r="X32" s="25"/>
      <c r="Y32" s="27" t="s">
        <v>130</v>
      </c>
      <c r="Z32" s="26"/>
      <c r="AA32" s="26"/>
      <c r="AB32" s="26"/>
      <c r="AC32" s="26"/>
      <c r="AD32" s="25"/>
      <c r="AI32" s="41" t="str">
        <f t="shared" si="7"/>
        <v>e</v>
      </c>
    </row>
    <row r="33" spans="1:35" ht="13.5" customHeight="1" x14ac:dyDescent="0.15">
      <c r="A33" s="10"/>
      <c r="B33" s="10"/>
      <c r="F33" s="15" t="s">
        <v>347</v>
      </c>
      <c r="G33" s="14"/>
      <c r="H33" s="10" t="str">
        <f t="shared" si="1"/>
        <v/>
      </c>
      <c r="I33" s="10" t="str">
        <f t="shared" si="5"/>
        <v/>
      </c>
      <c r="K33" s="10"/>
      <c r="L33" s="10"/>
      <c r="O33" s="10"/>
      <c r="P33" s="10"/>
      <c r="Q33" s="16"/>
      <c r="T33" s="10"/>
      <c r="W33" s="27" t="s">
        <v>131</v>
      </c>
      <c r="X33" s="25"/>
      <c r="Y33" s="27" t="s">
        <v>198</v>
      </c>
      <c r="Z33" s="26"/>
      <c r="AA33" s="26"/>
      <c r="AB33" s="26"/>
      <c r="AC33" s="26"/>
      <c r="AD33" s="25"/>
      <c r="AI33" s="41" t="str">
        <f t="shared" si="7"/>
        <v>f</v>
      </c>
    </row>
    <row r="34" spans="1:35" ht="13.5" customHeight="1" x14ac:dyDescent="0.15">
      <c r="A34" s="10"/>
      <c r="B34" s="10"/>
      <c r="F34" s="15" t="s">
        <v>348</v>
      </c>
      <c r="G34" s="14"/>
      <c r="H34" s="10" t="str">
        <f t="shared" si="1"/>
        <v/>
      </c>
      <c r="I34" s="10" t="str">
        <f t="shared" si="5"/>
        <v/>
      </c>
      <c r="K34" s="10"/>
      <c r="L34" s="10"/>
      <c r="O34" s="10"/>
      <c r="P34" s="10"/>
      <c r="Q34" s="16"/>
      <c r="T34" s="10"/>
      <c r="W34" s="27" t="s">
        <v>133</v>
      </c>
      <c r="X34" s="25"/>
      <c r="Y34" s="27" t="s">
        <v>132</v>
      </c>
      <c r="Z34" s="26"/>
      <c r="AA34" s="26"/>
      <c r="AB34" s="26"/>
      <c r="AC34" s="26"/>
      <c r="AD34" s="25"/>
      <c r="AI34" s="41" t="str">
        <f t="shared" si="7"/>
        <v>g</v>
      </c>
    </row>
    <row r="35" spans="1:35" ht="13.5" customHeight="1" x14ac:dyDescent="0.15">
      <c r="A35" s="10"/>
      <c r="B35" s="10"/>
      <c r="F35" s="15" t="s">
        <v>349</v>
      </c>
      <c r="G35" s="14"/>
      <c r="H35" s="10" t="str">
        <f t="shared" si="1"/>
        <v/>
      </c>
      <c r="I35" s="10" t="str">
        <f t="shared" si="5"/>
        <v/>
      </c>
      <c r="K35" s="10"/>
      <c r="L35" s="10"/>
      <c r="O35" s="10"/>
      <c r="P35" s="10"/>
      <c r="Q35" s="16"/>
      <c r="T35" s="10"/>
      <c r="W35" s="27" t="s">
        <v>134</v>
      </c>
      <c r="X35" s="25"/>
      <c r="AA35" s="26"/>
      <c r="AD35" s="25"/>
      <c r="AI35" s="41" t="str">
        <f t="shared" si="7"/>
        <v>h</v>
      </c>
    </row>
    <row r="36" spans="1:35" ht="13.5" customHeight="1" x14ac:dyDescent="0.15">
      <c r="A36" s="10"/>
      <c r="B36" s="10"/>
      <c r="F36" s="15" t="s">
        <v>350</v>
      </c>
      <c r="G36" s="14"/>
      <c r="H36" s="10" t="str">
        <f t="shared" si="1"/>
        <v/>
      </c>
      <c r="I36" s="10" t="str">
        <f t="shared" si="5"/>
        <v/>
      </c>
      <c r="K36" s="10"/>
      <c r="L36" s="10"/>
      <c r="O36" s="10"/>
      <c r="P36" s="10"/>
      <c r="Q36" s="16"/>
      <c r="T36" s="10"/>
      <c r="W36" s="27" t="s">
        <v>135</v>
      </c>
      <c r="X36" s="25"/>
      <c r="AD36" s="25"/>
      <c r="AI36" s="41" t="str">
        <f t="shared" si="7"/>
        <v>i</v>
      </c>
    </row>
    <row r="37" spans="1:35" ht="13.5" customHeight="1" x14ac:dyDescent="0.15">
      <c r="A37" s="10"/>
      <c r="B37" s="10"/>
      <c r="F37" s="10"/>
      <c r="G37" s="16"/>
      <c r="H37" s="10" t="str">
        <f t="shared" si="1"/>
        <v/>
      </c>
      <c r="I37" s="10" t="str">
        <f t="shared" si="5"/>
        <v/>
      </c>
      <c r="K37" s="10"/>
      <c r="L37" s="10"/>
      <c r="O37" s="10"/>
      <c r="P37" s="10"/>
      <c r="Q37" s="16"/>
      <c r="T37" s="10"/>
      <c r="W37" s="27" t="s">
        <v>136</v>
      </c>
      <c r="X37" s="25"/>
      <c r="AD37" s="25"/>
      <c r="AI37" s="41" t="str">
        <f t="shared" si="7"/>
        <v>j</v>
      </c>
    </row>
    <row r="38" spans="1:35" x14ac:dyDescent="0.15">
      <c r="A38" s="10"/>
      <c r="B38" s="10"/>
      <c r="F38" s="10"/>
      <c r="G38" s="16"/>
      <c r="K38" s="10"/>
      <c r="L38" s="10"/>
      <c r="O38" s="10"/>
      <c r="P38" s="10"/>
      <c r="Q38" s="16"/>
      <c r="T38" s="10"/>
      <c r="W38" s="27" t="s">
        <v>137</v>
      </c>
      <c r="X38" s="25"/>
      <c r="AD38" s="25"/>
      <c r="AI38" s="41" t="str">
        <f t="shared" si="7"/>
        <v>k</v>
      </c>
    </row>
    <row r="39" spans="1:35" x14ac:dyDescent="0.15">
      <c r="A39" s="10"/>
      <c r="B39" s="10"/>
      <c r="F39" s="10" t="str">
        <f>I37</f>
        <v/>
      </c>
      <c r="G39" s="16"/>
      <c r="K39" s="10"/>
      <c r="L39" s="10"/>
      <c r="O39" s="10"/>
      <c r="P39" s="10"/>
      <c r="Q39" s="16"/>
      <c r="T39" s="10"/>
      <c r="W39" s="27" t="s">
        <v>138</v>
      </c>
      <c r="X39" s="25"/>
      <c r="AD39" s="25"/>
      <c r="AI39" s="41" t="str">
        <f t="shared" si="7"/>
        <v>l</v>
      </c>
    </row>
    <row r="40" spans="1:35" x14ac:dyDescent="0.15">
      <c r="A40" s="10"/>
      <c r="B40" s="10"/>
      <c r="F40" s="10"/>
      <c r="G40" s="16"/>
      <c r="K40" s="10"/>
      <c r="L40" s="10"/>
      <c r="O40" s="10"/>
      <c r="P40" s="10"/>
      <c r="Q40" s="16"/>
      <c r="T40" s="10"/>
      <c r="W40" s="27" t="s">
        <v>139</v>
      </c>
      <c r="X40" s="25"/>
      <c r="AD40" s="25"/>
      <c r="AI40" s="41" t="str">
        <f t="shared" si="7"/>
        <v>m</v>
      </c>
    </row>
    <row r="41" spans="1:35" x14ac:dyDescent="0.15">
      <c r="A41" s="10"/>
      <c r="B41" s="10"/>
      <c r="F41" s="10"/>
      <c r="G41" s="16"/>
      <c r="K41" s="10"/>
      <c r="L41" s="10"/>
      <c r="O41" s="10"/>
      <c r="P41" s="10"/>
      <c r="Q41" s="16"/>
      <c r="T41" s="10"/>
      <c r="W41" s="27" t="s">
        <v>140</v>
      </c>
      <c r="X41" s="25"/>
      <c r="AD41" s="25"/>
      <c r="AI41" s="41" t="str">
        <f t="shared" si="7"/>
        <v>n</v>
      </c>
    </row>
    <row r="42" spans="1:35" x14ac:dyDescent="0.15">
      <c r="A42" s="10"/>
      <c r="B42" s="10"/>
      <c r="F42" s="10"/>
      <c r="G42" s="16"/>
      <c r="K42" s="10"/>
      <c r="L42" s="10"/>
      <c r="O42" s="10"/>
      <c r="P42" s="10"/>
      <c r="Q42" s="16"/>
      <c r="T42" s="10"/>
      <c r="W42" s="27" t="s">
        <v>141</v>
      </c>
      <c r="X42" s="25"/>
      <c r="AD42" s="25"/>
      <c r="AI42" s="41" t="str">
        <f t="shared" si="7"/>
        <v>o</v>
      </c>
    </row>
    <row r="43" spans="1:35" x14ac:dyDescent="0.15">
      <c r="A43" s="10"/>
      <c r="B43" s="10"/>
      <c r="F43" s="10"/>
      <c r="G43" s="16"/>
      <c r="K43" s="10"/>
      <c r="L43" s="10"/>
      <c r="O43" s="10"/>
      <c r="P43" s="10"/>
      <c r="Q43" s="16"/>
      <c r="T43" s="10"/>
      <c r="W43" s="27" t="s">
        <v>142</v>
      </c>
      <c r="X43" s="25"/>
      <c r="AD43" s="25"/>
      <c r="AI43" s="41" t="str">
        <f t="shared" si="7"/>
        <v>p</v>
      </c>
    </row>
    <row r="44" spans="1:35" x14ac:dyDescent="0.15">
      <c r="A44" s="10"/>
      <c r="B44" s="10"/>
      <c r="F44" s="10"/>
      <c r="G44" s="16"/>
      <c r="K44" s="10"/>
      <c r="L44" s="10"/>
      <c r="O44" s="10"/>
      <c r="P44" s="10"/>
      <c r="Q44" s="16"/>
      <c r="T44" s="10"/>
      <c r="W44" s="27" t="s">
        <v>143</v>
      </c>
      <c r="X44" s="25"/>
      <c r="AD44" s="25"/>
      <c r="AI44" s="41" t="str">
        <f t="shared" si="7"/>
        <v>q</v>
      </c>
    </row>
    <row r="45" spans="1:35" x14ac:dyDescent="0.15">
      <c r="A45" s="10"/>
      <c r="B45" s="10"/>
      <c r="F45" s="10"/>
      <c r="G45" s="16"/>
      <c r="K45" s="10"/>
      <c r="L45" s="10"/>
      <c r="O45" s="10"/>
      <c r="P45" s="10"/>
      <c r="Q45" s="16"/>
      <c r="T45" s="10"/>
      <c r="W45" s="27" t="s">
        <v>144</v>
      </c>
      <c r="X45" s="25"/>
      <c r="AD45" s="25"/>
      <c r="AI45" s="41" t="str">
        <f t="shared" si="7"/>
        <v>r</v>
      </c>
    </row>
    <row r="46" spans="1:35" x14ac:dyDescent="0.15">
      <c r="A46" s="10"/>
      <c r="B46" s="10"/>
      <c r="F46" s="10"/>
      <c r="G46" s="16"/>
      <c r="K46" s="10"/>
      <c r="L46" s="10"/>
      <c r="O46" s="10"/>
      <c r="P46" s="10"/>
      <c r="Q46" s="16"/>
      <c r="T46" s="10"/>
      <c r="W46" s="27" t="s">
        <v>145</v>
      </c>
      <c r="X46" s="25"/>
      <c r="AD46" s="25"/>
      <c r="AI46" s="41" t="str">
        <f t="shared" si="7"/>
        <v>s</v>
      </c>
    </row>
    <row r="47" spans="1:35" x14ac:dyDescent="0.15">
      <c r="A47" s="10"/>
      <c r="B47" s="10"/>
      <c r="F47" s="10"/>
      <c r="G47" s="16"/>
      <c r="K47" s="10"/>
      <c r="L47" s="10"/>
      <c r="O47" s="10"/>
      <c r="P47" s="10"/>
      <c r="Q47" s="16"/>
      <c r="T47" s="10"/>
      <c r="W47" s="27" t="s">
        <v>146</v>
      </c>
      <c r="X47" s="25"/>
      <c r="AD47" s="25"/>
      <c r="AI47" s="41" t="str">
        <f t="shared" si="7"/>
        <v>t</v>
      </c>
    </row>
    <row r="48" spans="1:35" x14ac:dyDescent="0.15">
      <c r="A48" s="10"/>
      <c r="B48" s="10"/>
      <c r="F48" s="10"/>
      <c r="G48" s="16"/>
      <c r="K48" s="10"/>
      <c r="L48" s="10"/>
      <c r="O48" s="10"/>
      <c r="P48" s="10"/>
      <c r="Q48" s="16"/>
      <c r="T48" s="10"/>
      <c r="W48" s="27" t="s">
        <v>147</v>
      </c>
      <c r="X48" s="25"/>
      <c r="AD48" s="25"/>
      <c r="AI48" s="41" t="str">
        <f t="shared" si="7"/>
        <v>u</v>
      </c>
    </row>
    <row r="49" spans="1:35" x14ac:dyDescent="0.15">
      <c r="A49" s="10"/>
      <c r="B49" s="10"/>
      <c r="F49" s="10"/>
      <c r="G49" s="16"/>
      <c r="K49" s="10"/>
      <c r="L49" s="10"/>
      <c r="O49" s="10"/>
      <c r="P49" s="10"/>
      <c r="Q49" s="16"/>
      <c r="T49" s="10"/>
      <c r="W49" s="27" t="s">
        <v>148</v>
      </c>
      <c r="X49" s="25"/>
      <c r="AD49" s="25"/>
      <c r="AI49" s="41" t="str">
        <f t="shared" si="7"/>
        <v>v</v>
      </c>
    </row>
    <row r="50" spans="1:35" x14ac:dyDescent="0.15">
      <c r="A50" s="10"/>
      <c r="B50" s="10"/>
      <c r="F50" s="10"/>
      <c r="G50" s="16"/>
      <c r="K50" s="10"/>
      <c r="L50" s="10"/>
      <c r="O50" s="10"/>
      <c r="P50" s="10"/>
      <c r="Q50" s="16"/>
      <c r="T50" s="10"/>
      <c r="W50" s="27" t="s">
        <v>149</v>
      </c>
      <c r="X50" s="25"/>
      <c r="AD50" s="25"/>
    </row>
    <row r="51" spans="1:35" x14ac:dyDescent="0.15">
      <c r="A51" s="10"/>
      <c r="B51" s="10"/>
      <c r="F51" s="10"/>
      <c r="G51" s="16"/>
      <c r="K51" s="10"/>
      <c r="L51" s="10"/>
      <c r="O51" s="10"/>
      <c r="P51" s="10"/>
      <c r="Q51" s="16"/>
      <c r="T51" s="10"/>
      <c r="W51" s="27" t="s">
        <v>150</v>
      </c>
      <c r="X51" s="25"/>
      <c r="AD51" s="25"/>
    </row>
    <row r="52" spans="1:35" x14ac:dyDescent="0.15">
      <c r="A52" s="10"/>
      <c r="B52" s="10"/>
      <c r="F52" s="10"/>
      <c r="G52" s="16"/>
      <c r="K52" s="10"/>
      <c r="L52" s="10"/>
      <c r="O52" s="10"/>
      <c r="P52" s="10"/>
      <c r="Q52" s="16"/>
      <c r="T52" s="10"/>
      <c r="W52" s="27" t="s">
        <v>151</v>
      </c>
      <c r="X52" s="25"/>
      <c r="AD52" s="25"/>
    </row>
    <row r="53" spans="1:35" x14ac:dyDescent="0.15">
      <c r="A53" s="10"/>
      <c r="B53" s="10"/>
      <c r="F53" s="10"/>
      <c r="G53" s="16"/>
      <c r="K53" s="10"/>
      <c r="L53" s="10"/>
      <c r="O53" s="10"/>
      <c r="P53" s="10"/>
      <c r="Q53" s="16"/>
      <c r="T53" s="10"/>
      <c r="W53" s="27" t="s">
        <v>152</v>
      </c>
      <c r="X53" s="25"/>
      <c r="AD53" s="25"/>
    </row>
    <row r="54" spans="1:35" x14ac:dyDescent="0.15">
      <c r="A54" s="10"/>
      <c r="B54" s="10"/>
      <c r="F54" s="10"/>
      <c r="G54" s="16"/>
      <c r="K54" s="10"/>
      <c r="L54" s="10"/>
      <c r="O54" s="10"/>
      <c r="P54" s="17"/>
      <c r="Q54" s="16"/>
      <c r="T54" s="10"/>
      <c r="W54" s="27" t="s">
        <v>153</v>
      </c>
      <c r="X54" s="25"/>
      <c r="AD54" s="25"/>
    </row>
    <row r="55" spans="1:35" x14ac:dyDescent="0.15">
      <c r="A55" s="10"/>
      <c r="B55" s="10"/>
      <c r="F55" s="10"/>
      <c r="G55" s="16"/>
      <c r="K55" s="10"/>
      <c r="L55" s="10"/>
      <c r="O55" s="10"/>
      <c r="P55" s="10"/>
      <c r="Q55" s="16"/>
      <c r="T55" s="10"/>
      <c r="W55" s="27" t="s">
        <v>154</v>
      </c>
      <c r="X55" s="25"/>
      <c r="AD55" s="25"/>
    </row>
    <row r="56" spans="1:35" x14ac:dyDescent="0.15">
      <c r="A56" s="10"/>
      <c r="B56" s="10"/>
      <c r="F56" s="10"/>
      <c r="G56" s="16"/>
      <c r="K56" s="10"/>
      <c r="L56" s="10"/>
      <c r="O56" s="10"/>
      <c r="P56" s="10"/>
      <c r="Q56" s="16"/>
      <c r="T56" s="10"/>
      <c r="W56" s="27" t="s">
        <v>155</v>
      </c>
      <c r="X56" s="25"/>
      <c r="AD56" s="25"/>
    </row>
    <row r="57" spans="1:35" x14ac:dyDescent="0.15">
      <c r="A57" s="10"/>
      <c r="B57" s="10"/>
      <c r="F57" s="10"/>
      <c r="G57" s="16"/>
      <c r="K57" s="10"/>
      <c r="L57" s="10"/>
      <c r="O57" s="10"/>
      <c r="P57" s="10"/>
      <c r="Q57" s="16"/>
      <c r="T57" s="10"/>
      <c r="W57" s="27" t="s">
        <v>156</v>
      </c>
      <c r="X57" s="25"/>
      <c r="AD57" s="25"/>
    </row>
    <row r="58" spans="1:35" x14ac:dyDescent="0.15">
      <c r="A58" s="10"/>
      <c r="B58" s="10"/>
      <c r="F58" s="10"/>
      <c r="G58" s="16"/>
      <c r="K58" s="10"/>
      <c r="L58" s="10"/>
      <c r="O58" s="10"/>
      <c r="P58" s="10"/>
      <c r="Q58" s="16"/>
      <c r="T58" s="10"/>
      <c r="W58" s="27" t="s">
        <v>157</v>
      </c>
      <c r="X58" s="25"/>
      <c r="AD58" s="25"/>
    </row>
    <row r="59" spans="1:35" x14ac:dyDescent="0.15">
      <c r="A59" s="10"/>
      <c r="B59" s="10"/>
      <c r="F59" s="10"/>
      <c r="G59" s="16"/>
      <c r="K59" s="10"/>
      <c r="L59" s="10"/>
      <c r="O59" s="10"/>
      <c r="P59" s="10"/>
      <c r="Q59" s="16"/>
      <c r="T59" s="10"/>
      <c r="W59" s="27" t="s">
        <v>158</v>
      </c>
      <c r="X59" s="25"/>
      <c r="AD59" s="25"/>
    </row>
    <row r="60" spans="1:35" x14ac:dyDescent="0.15">
      <c r="A60" s="10"/>
      <c r="B60" s="10"/>
      <c r="F60" s="10"/>
      <c r="G60" s="16"/>
      <c r="K60" s="10"/>
      <c r="L60" s="10"/>
      <c r="O60" s="10"/>
      <c r="P60" s="10"/>
      <c r="Q60" s="16"/>
      <c r="T60" s="10"/>
      <c r="W60" s="27" t="s">
        <v>159</v>
      </c>
      <c r="X60" s="25"/>
      <c r="AD60" s="25"/>
    </row>
    <row r="61" spans="1:35" x14ac:dyDescent="0.15">
      <c r="A61" s="10"/>
      <c r="B61" s="10"/>
      <c r="F61" s="10"/>
      <c r="G61" s="16"/>
      <c r="K61" s="10"/>
      <c r="L61" s="10"/>
      <c r="O61" s="10"/>
      <c r="P61" s="10"/>
      <c r="Q61" s="16"/>
      <c r="T61" s="10"/>
      <c r="W61" s="27" t="s">
        <v>160</v>
      </c>
      <c r="X61" s="25"/>
      <c r="AD61" s="25"/>
    </row>
    <row r="62" spans="1:35" x14ac:dyDescent="0.15">
      <c r="A62" s="10"/>
      <c r="B62" s="10"/>
      <c r="F62" s="10"/>
      <c r="G62" s="16"/>
      <c r="K62" s="10"/>
      <c r="L62" s="10"/>
      <c r="O62" s="10"/>
      <c r="P62" s="10"/>
      <c r="Q62" s="16"/>
      <c r="T62" s="10"/>
      <c r="W62" s="27" t="s">
        <v>161</v>
      </c>
      <c r="X62" s="25"/>
      <c r="AD62" s="25"/>
    </row>
    <row r="63" spans="1:35" x14ac:dyDescent="0.15">
      <c r="A63" s="10"/>
      <c r="B63" s="10"/>
      <c r="F63" s="10"/>
      <c r="G63" s="16"/>
      <c r="K63" s="10"/>
      <c r="L63" s="10"/>
      <c r="O63" s="10"/>
      <c r="P63" s="10"/>
      <c r="Q63" s="16"/>
      <c r="T63" s="10"/>
      <c r="W63" s="27" t="s">
        <v>162</v>
      </c>
      <c r="X63" s="25"/>
      <c r="AD63" s="25"/>
    </row>
    <row r="64" spans="1:35" x14ac:dyDescent="0.15">
      <c r="A64" s="10"/>
      <c r="B64" s="10"/>
      <c r="F64" s="10"/>
      <c r="G64" s="16"/>
      <c r="K64" s="10"/>
      <c r="L64" s="10"/>
      <c r="O64" s="10"/>
      <c r="P64" s="10"/>
      <c r="Q64" s="16"/>
      <c r="T64" s="10"/>
      <c r="W64" s="27" t="s">
        <v>163</v>
      </c>
      <c r="X64" s="25"/>
      <c r="AD64" s="25"/>
    </row>
    <row r="65" spans="1:30" x14ac:dyDescent="0.15">
      <c r="A65" s="10"/>
      <c r="B65" s="10"/>
      <c r="F65" s="10"/>
      <c r="G65" s="16"/>
      <c r="K65" s="10"/>
      <c r="L65" s="10"/>
      <c r="O65" s="10"/>
      <c r="P65" s="10"/>
      <c r="Q65" s="16"/>
      <c r="T65" s="10"/>
      <c r="W65" s="27" t="s">
        <v>164</v>
      </c>
      <c r="X65" s="25"/>
      <c r="AD65" s="25"/>
    </row>
    <row r="66" spans="1:30" x14ac:dyDescent="0.15">
      <c r="A66" s="10"/>
      <c r="B66" s="10"/>
      <c r="F66" s="10"/>
      <c r="G66" s="16"/>
      <c r="K66" s="10"/>
      <c r="L66" s="10"/>
      <c r="O66" s="10"/>
      <c r="P66" s="10"/>
      <c r="Q66" s="16"/>
      <c r="T66" s="10"/>
      <c r="W66" s="27" t="s">
        <v>165</v>
      </c>
      <c r="X66" s="25"/>
      <c r="AD66" s="25"/>
    </row>
    <row r="67" spans="1:30" x14ac:dyDescent="0.15">
      <c r="A67" s="10"/>
      <c r="B67" s="10"/>
      <c r="F67" s="10"/>
      <c r="G67" s="16"/>
      <c r="K67" s="10"/>
      <c r="L67" s="10"/>
      <c r="O67" s="10"/>
      <c r="P67" s="10"/>
      <c r="Q67" s="16"/>
      <c r="T67" s="10"/>
      <c r="W67" s="27" t="s">
        <v>166</v>
      </c>
      <c r="X67" s="25"/>
      <c r="AD67" s="25"/>
    </row>
    <row r="68" spans="1:30" x14ac:dyDescent="0.15">
      <c r="A68" s="10"/>
      <c r="B68" s="10"/>
      <c r="F68" s="10"/>
      <c r="G68" s="16"/>
      <c r="K68" s="10"/>
      <c r="L68" s="10"/>
      <c r="O68" s="10"/>
      <c r="P68" s="10"/>
      <c r="Q68" s="16"/>
      <c r="T68" s="10"/>
      <c r="W68" s="27" t="s">
        <v>167</v>
      </c>
      <c r="X68" s="25"/>
      <c r="AD68" s="25"/>
    </row>
    <row r="69" spans="1:30" x14ac:dyDescent="0.15">
      <c r="A69" s="10"/>
      <c r="B69" s="10"/>
      <c r="F69" s="10"/>
      <c r="G69" s="16"/>
      <c r="K69" s="10"/>
      <c r="L69" s="10"/>
      <c r="O69" s="10"/>
      <c r="P69" s="10"/>
      <c r="Q69" s="16"/>
      <c r="T69" s="10"/>
      <c r="W69" s="27" t="s">
        <v>168</v>
      </c>
      <c r="X69" s="25"/>
      <c r="AD69" s="25"/>
    </row>
    <row r="70" spans="1:30" x14ac:dyDescent="0.15">
      <c r="W70" s="27" t="s">
        <v>169</v>
      </c>
    </row>
    <row r="71" spans="1:30" x14ac:dyDescent="0.15">
      <c r="W71" s="27" t="s">
        <v>170</v>
      </c>
    </row>
    <row r="72" spans="1:30" x14ac:dyDescent="0.15">
      <c r="W72" s="27" t="s">
        <v>171</v>
      </c>
    </row>
    <row r="73" spans="1:30" x14ac:dyDescent="0.15">
      <c r="W73" s="27" t="s">
        <v>172</v>
      </c>
    </row>
    <row r="74" spans="1:30" x14ac:dyDescent="0.15">
      <c r="W74" s="27" t="s">
        <v>173</v>
      </c>
    </row>
    <row r="75" spans="1:30" x14ac:dyDescent="0.15">
      <c r="W75" s="27" t="s">
        <v>174</v>
      </c>
    </row>
    <row r="76" spans="1:30" x14ac:dyDescent="0.15">
      <c r="W76" s="27" t="s">
        <v>175</v>
      </c>
    </row>
    <row r="77" spans="1:30" x14ac:dyDescent="0.15">
      <c r="W77" s="27" t="s">
        <v>176</v>
      </c>
    </row>
    <row r="78" spans="1:30" x14ac:dyDescent="0.15">
      <c r="W78" s="27" t="s">
        <v>177</v>
      </c>
    </row>
    <row r="79" spans="1:30" x14ac:dyDescent="0.15">
      <c r="W79" s="27" t="s">
        <v>178</v>
      </c>
    </row>
    <row r="80" spans="1:30" x14ac:dyDescent="0.15">
      <c r="W80" s="27" t="s">
        <v>179</v>
      </c>
    </row>
    <row r="81" spans="23:23" x14ac:dyDescent="0.15">
      <c r="W81" s="27" t="s">
        <v>180</v>
      </c>
    </row>
    <row r="82" spans="23:23" x14ac:dyDescent="0.15">
      <c r="W82" s="27" t="s">
        <v>181</v>
      </c>
    </row>
    <row r="83" spans="23:23" x14ac:dyDescent="0.15">
      <c r="W83" s="27" t="s">
        <v>182</v>
      </c>
    </row>
    <row r="84" spans="23:23" x14ac:dyDescent="0.15">
      <c r="W84" s="27" t="s">
        <v>183</v>
      </c>
    </row>
    <row r="85" spans="23:23" x14ac:dyDescent="0.15">
      <c r="W85" s="27" t="s">
        <v>184</v>
      </c>
    </row>
    <row r="86" spans="23:23" x14ac:dyDescent="0.15">
      <c r="W86" s="27" t="s">
        <v>185</v>
      </c>
    </row>
    <row r="87" spans="23:23" x14ac:dyDescent="0.15">
      <c r="W87" s="27" t="s">
        <v>186</v>
      </c>
    </row>
    <row r="88" spans="23:23" x14ac:dyDescent="0.15">
      <c r="W88" s="27" t="s">
        <v>187</v>
      </c>
    </row>
    <row r="89" spans="23:23" x14ac:dyDescent="0.15">
      <c r="W89" s="27" t="s">
        <v>188</v>
      </c>
    </row>
    <row r="90" spans="23:23" x14ac:dyDescent="0.15">
      <c r="W90" s="27" t="s">
        <v>70</v>
      </c>
    </row>
    <row r="91" spans="23:23" x14ac:dyDescent="0.15">
      <c r="W91" s="27" t="s">
        <v>72</v>
      </c>
    </row>
    <row r="92" spans="23:23" x14ac:dyDescent="0.15">
      <c r="W92" s="27" t="s">
        <v>74</v>
      </c>
    </row>
    <row r="93" spans="23:23" x14ac:dyDescent="0.15">
      <c r="W93" s="27" t="s">
        <v>76</v>
      </c>
    </row>
    <row r="94" spans="23:23" x14ac:dyDescent="0.15">
      <c r="W94" s="27" t="s">
        <v>78</v>
      </c>
    </row>
    <row r="95" spans="23:23" x14ac:dyDescent="0.15">
      <c r="W95" s="27" t="s">
        <v>80</v>
      </c>
    </row>
    <row r="96" spans="23:23" x14ac:dyDescent="0.15">
      <c r="W96" s="30"/>
    </row>
    <row r="97" spans="23:23" x14ac:dyDescent="0.15">
      <c r="W97" s="30"/>
    </row>
    <row r="121" spans="23:23" x14ac:dyDescent="0.15">
      <c r="W121" s="29" t="s">
        <v>273</v>
      </c>
    </row>
    <row r="122" spans="23:23" x14ac:dyDescent="0.15">
      <c r="W122" s="29" t="s">
        <v>274</v>
      </c>
    </row>
  </sheetData>
  <sheetProtection formatRows="0"/>
  <phoneticPr fontId="6"/>
  <dataValidations count="2">
    <dataValidation type="list" allowBlank="1" showInputMessage="1" showErrorMessage="1" sqref="B2:B24 L2:L11">
      <formula1>"○, "</formula1>
    </dataValidation>
    <dataValidation type="list" allowBlank="1" showInputMessage="1" showErrorMessage="1" sqref="Q2:Q8 G2:G3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0001</vt:lpstr>
      <vt:lpstr>入力規則等</vt:lpstr>
      <vt:lpstr>T開始年度</vt:lpstr>
      <vt:lpstr>T行政事業レビュー推進チームの所見</vt:lpstr>
      <vt:lpstr>T事業番号</vt:lpstr>
      <vt:lpstr>T終了年度</vt:lpstr>
      <vt:lpstr>T所見を踏まえた改善点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会計課予算係</cp:lastModifiedBy>
  <cp:lastPrinted>2017-08-10T04:49:25Z</cp:lastPrinted>
  <dcterms:created xsi:type="dcterms:W3CDTF">2012-03-13T00:50:25Z</dcterms:created>
  <dcterms:modified xsi:type="dcterms:W3CDTF">2021-03-29T07:24:29Z</dcterms:modified>
</cp:coreProperties>
</file>