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10" documentId="11_71390646E8EEFB4948244EA453F7F21E0B200C1E" xr6:coauthVersionLast="47" xr6:coauthVersionMax="47" xr10:uidLastSave="{F98588D3-571B-4ECD-928B-E2631A3A0F60}"/>
  <bookViews>
    <workbookView xWindow="-120" yWindow="-120" windowWidth="29040" windowHeight="15840" xr2:uid="{00000000-000D-0000-FFFF-FFFF00000000}"/>
  </bookViews>
  <sheets>
    <sheet name="参考１" sheetId="1" r:id="rId1"/>
  </sheets>
  <externalReferences>
    <externalReference r:id="rId2"/>
  </externalReferences>
  <definedNames>
    <definedName name="_xlnm.Print_Area" localSheetId="0">参考１!$A$1:$L$57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1" l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K22" i="1"/>
  <c r="J21" i="1"/>
  <c r="I21" i="1"/>
  <c r="J20" i="1"/>
  <c r="I20" i="1"/>
  <c r="J19" i="1"/>
  <c r="I19" i="1"/>
  <c r="J18" i="1"/>
  <c r="I18" i="1"/>
  <c r="J17" i="1"/>
  <c r="I17" i="1"/>
  <c r="J16" i="1"/>
  <c r="I16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J5" i="1"/>
  <c r="I5" i="1"/>
  <c r="I22" i="1" s="1"/>
  <c r="I52" i="1" l="1"/>
  <c r="J22" i="1"/>
  <c r="L16" i="1"/>
  <c r="L17" i="1"/>
  <c r="L18" i="1"/>
  <c r="L19" i="1"/>
  <c r="L20" i="1"/>
  <c r="L21" i="1"/>
  <c r="J52" i="1"/>
  <c r="J53" i="1" s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K53" i="1"/>
  <c r="I53" i="1"/>
  <c r="L5" i="1"/>
  <c r="L23" i="1"/>
  <c r="L22" i="1" l="1"/>
  <c r="L52" i="1"/>
  <c r="L53" i="1" s="1"/>
</calcChain>
</file>

<file path=xl/sharedStrings.xml><?xml version="1.0" encoding="utf-8"?>
<sst xmlns="http://schemas.openxmlformats.org/spreadsheetml/2006/main" count="151" uniqueCount="112">
  <si>
    <t>研修ごとの年度別留学開始状況</t>
    <rPh sb="0" eb="2">
      <t>ケンシュウ</t>
    </rPh>
    <rPh sb="5" eb="8">
      <t>ネンドベツ</t>
    </rPh>
    <rPh sb="10" eb="12">
      <t>カイシ</t>
    </rPh>
    <phoneticPr fontId="2"/>
  </si>
  <si>
    <t>（件）</t>
    <rPh sb="1" eb="2">
      <t>ケン</t>
    </rPh>
    <phoneticPr fontId="2"/>
  </si>
  <si>
    <t>研　　修　　の　　名　　称</t>
    <rPh sb="0" eb="1">
      <t>ケン</t>
    </rPh>
    <rPh sb="3" eb="4">
      <t>オサム</t>
    </rPh>
    <rPh sb="9" eb="10">
      <t>メイ</t>
    </rPh>
    <rPh sb="12" eb="13">
      <t>ショウ</t>
    </rPh>
    <phoneticPr fontId="2"/>
  </si>
  <si>
    <t>留 学 期 間</t>
    <rPh sb="0" eb="1">
      <t>トメ</t>
    </rPh>
    <rPh sb="2" eb="3">
      <t>ガク</t>
    </rPh>
    <rPh sb="4" eb="5">
      <t>キ</t>
    </rPh>
    <rPh sb="6" eb="7">
      <t>アイダ</t>
    </rPh>
    <phoneticPr fontId="2"/>
  </si>
  <si>
    <t>当該年度に留学を開始した件数</t>
    <phoneticPr fontId="2"/>
  </si>
  <si>
    <t>総    数</t>
    <rPh sb="0" eb="1">
      <t>フサ</t>
    </rPh>
    <rPh sb="5" eb="6">
      <t>カズ</t>
    </rPh>
    <phoneticPr fontId="2"/>
  </si>
  <si>
    <r>
      <rPr>
        <sz val="12"/>
        <rFont val="ＭＳ Ｐゴシック"/>
        <family val="3"/>
        <charset val="128"/>
      </rPr>
      <t>平成18年度</t>
    </r>
    <r>
      <rPr>
        <sz val="9"/>
        <rFont val="ＭＳ Ｐゴシック"/>
        <family val="3"/>
        <charset val="128"/>
      </rPr>
      <t xml:space="preserve">
</t>
    </r>
    <r>
      <rPr>
        <sz val="8.5"/>
        <rFont val="ＭＳ Ｐゴシック"/>
        <family val="3"/>
        <charset val="128"/>
      </rPr>
      <t>（平成18年６月19日以降）</t>
    </r>
    <r>
      <rPr>
        <sz val="9"/>
        <rFont val="ＭＳ Ｐゴシック"/>
        <family val="3"/>
        <charset val="128"/>
      </rPr>
      <t xml:space="preserve">
～
</t>
    </r>
    <r>
      <rPr>
        <sz val="12"/>
        <rFont val="ＭＳ Ｐゴシック"/>
        <family val="3"/>
        <charset val="128"/>
      </rPr>
      <t>令和元年度</t>
    </r>
    <rPh sb="0" eb="2">
      <t>ヘイセイ</t>
    </rPh>
    <rPh sb="4" eb="5">
      <t>ネン</t>
    </rPh>
    <rPh sb="5" eb="6">
      <t>ド</t>
    </rPh>
    <rPh sb="8" eb="10">
      <t>ヘイセイ</t>
    </rPh>
    <rPh sb="12" eb="13">
      <t>ネン</t>
    </rPh>
    <rPh sb="14" eb="15">
      <t>ガツ</t>
    </rPh>
    <rPh sb="17" eb="18">
      <t>ヒ</t>
    </rPh>
    <rPh sb="18" eb="20">
      <t>イコウ</t>
    </rPh>
    <rPh sb="24" eb="26">
      <t>レイワ</t>
    </rPh>
    <rPh sb="26" eb="28">
      <t>ガンネン</t>
    </rPh>
    <rPh sb="28" eb="29">
      <t>ド</t>
    </rPh>
    <phoneticPr fontId="2"/>
  </si>
  <si>
    <t>令和２年度</t>
    <rPh sb="0" eb="2">
      <t>レイワ</t>
    </rPh>
    <phoneticPr fontId="2"/>
  </si>
  <si>
    <t>令和３年度</t>
    <rPh sb="0" eb="2">
      <t>レイワ</t>
    </rPh>
    <rPh sb="3" eb="5">
      <t>ネンド</t>
    </rPh>
    <rPh sb="4" eb="5">
      <t>ド</t>
    </rPh>
    <phoneticPr fontId="2"/>
  </si>
  <si>
    <t>在　　　　外</t>
    <rPh sb="0" eb="1">
      <t>ザイ</t>
    </rPh>
    <rPh sb="5" eb="6">
      <t>ソト</t>
    </rPh>
    <phoneticPr fontId="2"/>
  </si>
  <si>
    <t>全府省
等研修</t>
    <rPh sb="0" eb="1">
      <t>ゼン</t>
    </rPh>
    <rPh sb="1" eb="2">
      <t>フ</t>
    </rPh>
    <rPh sb="2" eb="3">
      <t>ショウ</t>
    </rPh>
    <rPh sb="4" eb="5">
      <t>トウ</t>
    </rPh>
    <rPh sb="5" eb="7">
      <t>ケンシュウ</t>
    </rPh>
    <phoneticPr fontId="2"/>
  </si>
  <si>
    <t>人事院</t>
    <rPh sb="0" eb="3">
      <t>ジンジイン</t>
    </rPh>
    <phoneticPr fontId="2"/>
  </si>
  <si>
    <t>行政官長期在外研究員制度</t>
    <rPh sb="0" eb="2">
      <t>ギョウセイ</t>
    </rPh>
    <rPh sb="2" eb="3">
      <t>カン</t>
    </rPh>
    <rPh sb="3" eb="5">
      <t>チョウキ</t>
    </rPh>
    <rPh sb="5" eb="7">
      <t>ザイガイ</t>
    </rPh>
    <rPh sb="7" eb="10">
      <t>ケンキュウイン</t>
    </rPh>
    <rPh sb="10" eb="12">
      <t>セイド</t>
    </rPh>
    <phoneticPr fontId="2"/>
  </si>
  <si>
    <t>原則２年</t>
    <rPh sb="0" eb="2">
      <t>ゲンソク</t>
    </rPh>
    <rPh sb="3" eb="4">
      <t>ネン</t>
    </rPh>
    <phoneticPr fontId="2"/>
  </si>
  <si>
    <t>文部科学省</t>
    <rPh sb="0" eb="2">
      <t>モンブ</t>
    </rPh>
    <rPh sb="2" eb="5">
      <t>カガクショウ</t>
    </rPh>
    <phoneticPr fontId="2"/>
  </si>
  <si>
    <t>宇宙関係在外研究員派遣制度</t>
    <rPh sb="0" eb="2">
      <t>ウチュウ</t>
    </rPh>
    <rPh sb="2" eb="4">
      <t>カンケイ</t>
    </rPh>
    <rPh sb="4" eb="6">
      <t>ザイガイ</t>
    </rPh>
    <rPh sb="6" eb="9">
      <t>ケンキュウイン</t>
    </rPh>
    <rPh sb="9" eb="11">
      <t>ハケン</t>
    </rPh>
    <rPh sb="11" eb="13">
      <t>セイド</t>
    </rPh>
    <phoneticPr fontId="2"/>
  </si>
  <si>
    <t>１年</t>
    <rPh sb="1" eb="2">
      <t>ネン</t>
    </rPh>
    <phoneticPr fontId="2"/>
  </si>
  <si>
    <t>原子力関係在外研究員派遣制度</t>
    <phoneticPr fontId="2"/>
  </si>
  <si>
    <t>自　　府　　省　　等　　研　　修</t>
    <rPh sb="0" eb="1">
      <t>ジ</t>
    </rPh>
    <rPh sb="3" eb="4">
      <t>フ</t>
    </rPh>
    <rPh sb="6" eb="7">
      <t>ショウ</t>
    </rPh>
    <rPh sb="9" eb="10">
      <t>トウ</t>
    </rPh>
    <rPh sb="12" eb="13">
      <t>ケン</t>
    </rPh>
    <rPh sb="15" eb="16">
      <t>オサム</t>
    </rPh>
    <phoneticPr fontId="2"/>
  </si>
  <si>
    <t>会計検査院</t>
    <rPh sb="0" eb="2">
      <t>カイケイ</t>
    </rPh>
    <rPh sb="2" eb="5">
      <t>ケンサイン</t>
    </rPh>
    <phoneticPr fontId="2"/>
  </si>
  <si>
    <t>海外大学院等派遣研修</t>
    <rPh sb="0" eb="2">
      <t>カイガイ</t>
    </rPh>
    <rPh sb="2" eb="5">
      <t>ダイガクイン</t>
    </rPh>
    <rPh sb="5" eb="6">
      <t>トウ</t>
    </rPh>
    <rPh sb="6" eb="8">
      <t>ハケン</t>
    </rPh>
    <rPh sb="8" eb="10">
      <t>ケンシュウ</t>
    </rPh>
    <phoneticPr fontId="2"/>
  </si>
  <si>
    <t>原則17か月</t>
    <rPh sb="5" eb="6">
      <t>ツキ</t>
    </rPh>
    <phoneticPr fontId="2"/>
  </si>
  <si>
    <t>警察庁</t>
    <rPh sb="0" eb="3">
      <t>ケイサツチョウ</t>
    </rPh>
    <phoneticPr fontId="2"/>
  </si>
  <si>
    <t>海外調査研究</t>
    <rPh sb="0" eb="2">
      <t>カイガイ</t>
    </rPh>
    <rPh sb="2" eb="4">
      <t>チョウサ</t>
    </rPh>
    <rPh sb="4" eb="6">
      <t>ケンキュウ</t>
    </rPh>
    <phoneticPr fontId="2"/>
  </si>
  <si>
    <t>金融庁</t>
    <rPh sb="0" eb="3">
      <t>キンユウチョウ</t>
    </rPh>
    <phoneticPr fontId="2"/>
  </si>
  <si>
    <t>在外研究員制度</t>
    <rPh sb="0" eb="2">
      <t>ザイガイ</t>
    </rPh>
    <rPh sb="2" eb="5">
      <t>ケンキュウイン</t>
    </rPh>
    <rPh sb="5" eb="7">
      <t>セイド</t>
    </rPh>
    <phoneticPr fontId="2"/>
  </si>
  <si>
    <t>法務省</t>
    <rPh sb="0" eb="3">
      <t>ホウムショウ</t>
    </rPh>
    <phoneticPr fontId="2"/>
  </si>
  <si>
    <t>検事在外研究員（米国大学院コース）派遣制度</t>
    <rPh sb="0" eb="2">
      <t>ケンジ</t>
    </rPh>
    <rPh sb="2" eb="4">
      <t>ザイガイ</t>
    </rPh>
    <rPh sb="4" eb="7">
      <t>ケンキュウイン</t>
    </rPh>
    <rPh sb="8" eb="10">
      <t>ベイコク</t>
    </rPh>
    <rPh sb="10" eb="13">
      <t>ダイガクイン</t>
    </rPh>
    <rPh sb="17" eb="19">
      <t>ハケン</t>
    </rPh>
    <rPh sb="19" eb="21">
      <t>セイド</t>
    </rPh>
    <phoneticPr fontId="2"/>
  </si>
  <si>
    <t>原則１年</t>
    <rPh sb="0" eb="2">
      <t>ゲンソク</t>
    </rPh>
    <rPh sb="3" eb="4">
      <t>ネン</t>
    </rPh>
    <phoneticPr fontId="2"/>
  </si>
  <si>
    <t>財務省</t>
    <phoneticPr fontId="2"/>
  </si>
  <si>
    <t>在外研究員制度</t>
    <phoneticPr fontId="2"/>
  </si>
  <si>
    <t>１年又は２年</t>
    <rPh sb="1" eb="2">
      <t>ネン</t>
    </rPh>
    <rPh sb="2" eb="3">
      <t>マタ</t>
    </rPh>
    <rPh sb="5" eb="6">
      <t>ネン</t>
    </rPh>
    <phoneticPr fontId="2"/>
  </si>
  <si>
    <t>国税庁</t>
    <rPh sb="0" eb="3">
      <t>コクゼイチョウ</t>
    </rPh>
    <phoneticPr fontId="2"/>
  </si>
  <si>
    <t>原則1年</t>
    <rPh sb="0" eb="2">
      <t>ゲンソク</t>
    </rPh>
    <rPh sb="3" eb="4">
      <t>ネン</t>
    </rPh>
    <phoneticPr fontId="2"/>
  </si>
  <si>
    <t>経済産業省</t>
    <rPh sb="0" eb="2">
      <t>ケイザイ</t>
    </rPh>
    <rPh sb="2" eb="5">
      <t>サンギョウショウ</t>
    </rPh>
    <phoneticPr fontId="2"/>
  </si>
  <si>
    <t>海外調査研究員制度</t>
    <rPh sb="0" eb="2">
      <t>カイガイ</t>
    </rPh>
    <rPh sb="2" eb="4">
      <t>チョウサ</t>
    </rPh>
    <rPh sb="4" eb="7">
      <t>ケンキュウイン</t>
    </rPh>
    <rPh sb="7" eb="9">
      <t>セイド</t>
    </rPh>
    <phoneticPr fontId="2"/>
  </si>
  <si>
    <t>特許庁</t>
    <rPh sb="0" eb="3">
      <t>トッキョチョウ</t>
    </rPh>
    <phoneticPr fontId="2"/>
  </si>
  <si>
    <t>外国大学院課程履修研修</t>
    <phoneticPr fontId="2"/>
  </si>
  <si>
    <t>原子力規制庁</t>
    <rPh sb="5" eb="6">
      <t>チョウ</t>
    </rPh>
    <phoneticPr fontId="2"/>
  </si>
  <si>
    <t>原子力規制委員会職員長期在外研究員制度</t>
    <phoneticPr fontId="2"/>
  </si>
  <si>
    <t>２年又は３年</t>
    <phoneticPr fontId="2"/>
  </si>
  <si>
    <t>外務省</t>
    <rPh sb="0" eb="3">
      <t>ガイムショウ</t>
    </rPh>
    <phoneticPr fontId="2"/>
  </si>
  <si>
    <t>在外研修</t>
    <rPh sb="0" eb="2">
      <t>ザイガイ</t>
    </rPh>
    <rPh sb="2" eb="4">
      <t>ケンシュウ</t>
    </rPh>
    <phoneticPr fontId="2"/>
  </si>
  <si>
    <t>２年又は３年</t>
    <rPh sb="1" eb="2">
      <t>ネン</t>
    </rPh>
    <rPh sb="2" eb="3">
      <t>マタ</t>
    </rPh>
    <rPh sb="5" eb="6">
      <t>ネン</t>
    </rPh>
    <phoneticPr fontId="2"/>
  </si>
  <si>
    <t>防衛省</t>
    <rPh sb="0" eb="3">
      <t>ボウエイショウ</t>
    </rPh>
    <phoneticPr fontId="2"/>
  </si>
  <si>
    <t>国外一般大学留学</t>
    <rPh sb="0" eb="2">
      <t>コクガイ</t>
    </rPh>
    <rPh sb="2" eb="4">
      <t>イッパン</t>
    </rPh>
    <rPh sb="4" eb="6">
      <t>ダイガク</t>
    </rPh>
    <rPh sb="6" eb="8">
      <t>リュウガク</t>
    </rPh>
    <phoneticPr fontId="2"/>
  </si>
  <si>
    <t>（修士課程）</t>
    <rPh sb="1" eb="3">
      <t>シュウシ</t>
    </rPh>
    <phoneticPr fontId="2"/>
  </si>
  <si>
    <t>（博士課程）</t>
    <rPh sb="1" eb="3">
      <t>ハカセ</t>
    </rPh>
    <phoneticPr fontId="2"/>
  </si>
  <si>
    <t>原則３年</t>
    <rPh sb="0" eb="2">
      <t>ゲンソク</t>
    </rPh>
    <rPh sb="3" eb="4">
      <t>ネン</t>
    </rPh>
    <phoneticPr fontId="2"/>
  </si>
  <si>
    <t>裁判所</t>
    <rPh sb="0" eb="3">
      <t>サイバンショ</t>
    </rPh>
    <phoneticPr fontId="2"/>
  </si>
  <si>
    <t>判事補海外留学研究員制度</t>
    <phoneticPr fontId="2"/>
  </si>
  <si>
    <t>国立印刷局</t>
    <rPh sb="0" eb="2">
      <t>コクリツ</t>
    </rPh>
    <rPh sb="2" eb="5">
      <t>インサツキョク</t>
    </rPh>
    <phoneticPr fontId="2"/>
  </si>
  <si>
    <t>長期海外派遣研修</t>
    <rPh sb="0" eb="2">
      <t>チョウキ</t>
    </rPh>
    <rPh sb="2" eb="4">
      <t>カイガイ</t>
    </rPh>
    <rPh sb="4" eb="6">
      <t>ハケン</t>
    </rPh>
    <rPh sb="6" eb="8">
      <t>ケンシュウ</t>
    </rPh>
    <phoneticPr fontId="2"/>
  </si>
  <si>
    <t>小　　        　計</t>
    <rPh sb="0" eb="1">
      <t>ショウ</t>
    </rPh>
    <rPh sb="12" eb="13">
      <t>ケイ</t>
    </rPh>
    <phoneticPr fontId="2"/>
  </si>
  <si>
    <t>国　　　　内</t>
    <rPh sb="0" eb="1">
      <t>クニ</t>
    </rPh>
    <rPh sb="5" eb="6">
      <t>ナイ</t>
    </rPh>
    <phoneticPr fontId="2"/>
  </si>
  <si>
    <t>全府省等研修</t>
    <rPh sb="0" eb="1">
      <t>ゼン</t>
    </rPh>
    <rPh sb="1" eb="3">
      <t>フショウ</t>
    </rPh>
    <rPh sb="3" eb="4">
      <t>トウ</t>
    </rPh>
    <rPh sb="4" eb="6">
      <t>ケンシュウ</t>
    </rPh>
    <phoneticPr fontId="2"/>
  </si>
  <si>
    <t>行政官国内研究員制度</t>
    <phoneticPr fontId="2"/>
  </si>
  <si>
    <t>（修士課程コース）</t>
    <rPh sb="1" eb="3">
      <t>シュウシ</t>
    </rPh>
    <rPh sb="3" eb="5">
      <t>カテイ</t>
    </rPh>
    <phoneticPr fontId="2"/>
  </si>
  <si>
    <t>２年以内</t>
    <rPh sb="1" eb="2">
      <t>ネン</t>
    </rPh>
    <rPh sb="2" eb="4">
      <t>イナイ</t>
    </rPh>
    <phoneticPr fontId="2"/>
  </si>
  <si>
    <t>（博士課程コース）</t>
    <rPh sb="1" eb="3">
      <t>ハカセ</t>
    </rPh>
    <rPh sb="3" eb="5">
      <t>カテイ</t>
    </rPh>
    <phoneticPr fontId="2"/>
  </si>
  <si>
    <t>３年以内</t>
    <rPh sb="1" eb="2">
      <t>ネン</t>
    </rPh>
    <rPh sb="2" eb="4">
      <t>イナイ</t>
    </rPh>
    <phoneticPr fontId="2"/>
  </si>
  <si>
    <t>会計専門職大学院派遣研修</t>
    <rPh sb="0" eb="2">
      <t>カイケイ</t>
    </rPh>
    <rPh sb="2" eb="5">
      <t>センモンショク</t>
    </rPh>
    <rPh sb="5" eb="8">
      <t>ダイガクイン</t>
    </rPh>
    <rPh sb="8" eb="10">
      <t>ハケン</t>
    </rPh>
    <rPh sb="10" eb="12">
      <t>ケンシュウ</t>
    </rPh>
    <phoneticPr fontId="2"/>
  </si>
  <si>
    <t>原則２年</t>
    <rPh sb="3" eb="4">
      <t>ネン</t>
    </rPh>
    <phoneticPr fontId="2"/>
  </si>
  <si>
    <t>公共政策大学院（国際プログラム）派遣研修</t>
    <rPh sb="0" eb="2">
      <t>コウキョウ</t>
    </rPh>
    <rPh sb="2" eb="4">
      <t>セイサク</t>
    </rPh>
    <rPh sb="4" eb="7">
      <t>ダイガクイン</t>
    </rPh>
    <rPh sb="8" eb="10">
      <t>コクサイ</t>
    </rPh>
    <rPh sb="16" eb="18">
      <t>ハケン</t>
    </rPh>
    <rPh sb="18" eb="20">
      <t>ケンシュウ</t>
    </rPh>
    <phoneticPr fontId="10"/>
  </si>
  <si>
    <t>警察庁</t>
    <phoneticPr fontId="2"/>
  </si>
  <si>
    <t>情報通信職員国内大学院派遣制度</t>
    <phoneticPr fontId="2"/>
  </si>
  <si>
    <t>２年</t>
    <phoneticPr fontId="2"/>
  </si>
  <si>
    <t>金融庁</t>
    <phoneticPr fontId="2"/>
  </si>
  <si>
    <t>国内大学院派遣制度</t>
    <rPh sb="0" eb="2">
      <t>コクナイ</t>
    </rPh>
    <rPh sb="2" eb="5">
      <t>ダイガクイン</t>
    </rPh>
    <rPh sb="5" eb="7">
      <t>ハケン</t>
    </rPh>
    <phoneticPr fontId="2"/>
  </si>
  <si>
    <t>２年</t>
    <rPh sb="1" eb="2">
      <t>ネン</t>
    </rPh>
    <phoneticPr fontId="2"/>
  </si>
  <si>
    <t>財　務　省</t>
    <rPh sb="0" eb="1">
      <t>ザイ</t>
    </rPh>
    <rPh sb="2" eb="3">
      <t>ツトム</t>
    </rPh>
    <rPh sb="4" eb="5">
      <t>ショウ</t>
    </rPh>
    <phoneticPr fontId="2"/>
  </si>
  <si>
    <t>経済学等専門研修制度</t>
    <rPh sb="0" eb="3">
      <t>ケイザイガク</t>
    </rPh>
    <rPh sb="3" eb="4">
      <t>トウ</t>
    </rPh>
    <rPh sb="4" eb="6">
      <t>センモン</t>
    </rPh>
    <rPh sb="6" eb="8">
      <t>ケンシュウ</t>
    </rPh>
    <rPh sb="8" eb="10">
      <t>セイド</t>
    </rPh>
    <phoneticPr fontId="2"/>
  </si>
  <si>
    <t>税関研修所大学委託研修制度</t>
    <rPh sb="0" eb="2">
      <t>ゼイカン</t>
    </rPh>
    <rPh sb="2" eb="5">
      <t>ケンシュウショ</t>
    </rPh>
    <rPh sb="5" eb="7">
      <t>ダイガク</t>
    </rPh>
    <rPh sb="7" eb="9">
      <t>イタク</t>
    </rPh>
    <rPh sb="9" eb="11">
      <t>ケンシュウ</t>
    </rPh>
    <rPh sb="11" eb="13">
      <t>セイド</t>
    </rPh>
    <phoneticPr fontId="2"/>
  </si>
  <si>
    <t>１年、２年又は３年</t>
    <rPh sb="1" eb="2">
      <t>ネン</t>
    </rPh>
    <rPh sb="4" eb="5">
      <t>ネン</t>
    </rPh>
    <rPh sb="5" eb="6">
      <t>マタ</t>
    </rPh>
    <rPh sb="8" eb="9">
      <t>ネン</t>
    </rPh>
    <phoneticPr fontId="2"/>
  </si>
  <si>
    <t>財務局経済学等研究員派遣制度</t>
    <phoneticPr fontId="2"/>
  </si>
  <si>
    <t>税務大学校研究科博士前期課程受講コース</t>
    <rPh sb="0" eb="2">
      <t>ゼイム</t>
    </rPh>
    <rPh sb="2" eb="5">
      <t>ダイガッコウ</t>
    </rPh>
    <rPh sb="5" eb="7">
      <t>ケンキュウ</t>
    </rPh>
    <rPh sb="7" eb="8">
      <t>カ</t>
    </rPh>
    <rPh sb="8" eb="10">
      <t>ハクシ</t>
    </rPh>
    <rPh sb="10" eb="12">
      <t>ゼンキ</t>
    </rPh>
    <rPh sb="12" eb="14">
      <t>カテイ</t>
    </rPh>
    <rPh sb="14" eb="16">
      <t>ジュコウ</t>
    </rPh>
    <phoneticPr fontId="2"/>
  </si>
  <si>
    <t>原則15か月</t>
    <rPh sb="5" eb="6">
      <t>ツキ</t>
    </rPh>
    <phoneticPr fontId="2"/>
  </si>
  <si>
    <t>放射線対策行政官国内研究員(専門職大学院コース)制度</t>
    <rPh sb="0" eb="3">
      <t>ホウシャセン</t>
    </rPh>
    <rPh sb="3" eb="5">
      <t>タイサク</t>
    </rPh>
    <rPh sb="5" eb="8">
      <t>ギョウセイカン</t>
    </rPh>
    <rPh sb="8" eb="10">
      <t>コクナイ</t>
    </rPh>
    <rPh sb="10" eb="13">
      <t>ケンキュウイン</t>
    </rPh>
    <rPh sb="14" eb="17">
      <t>センモンショク</t>
    </rPh>
    <rPh sb="17" eb="20">
      <t>ダイガクイン</t>
    </rPh>
    <rPh sb="24" eb="26">
      <t>セイド</t>
    </rPh>
    <phoneticPr fontId="2"/>
  </si>
  <si>
    <t>国内大学院派遣制度</t>
    <rPh sb="0" eb="2">
      <t>コクナイ</t>
    </rPh>
    <rPh sb="2" eb="5">
      <t>ダイガクイン</t>
    </rPh>
    <rPh sb="5" eb="7">
      <t>ハケン</t>
    </rPh>
    <rPh sb="7" eb="9">
      <t>セイド</t>
    </rPh>
    <phoneticPr fontId="2"/>
  </si>
  <si>
    <t>文化庁</t>
    <rPh sb="0" eb="3">
      <t>ブンカチョウ</t>
    </rPh>
    <phoneticPr fontId="2"/>
  </si>
  <si>
    <t>文化政策関係行政官国内研究員派遣制度</t>
    <rPh sb="0" eb="2">
      <t>ブンカ</t>
    </rPh>
    <rPh sb="2" eb="4">
      <t>セイサク</t>
    </rPh>
    <rPh sb="4" eb="6">
      <t>カンケイ</t>
    </rPh>
    <rPh sb="6" eb="9">
      <t>ギョウセイカン</t>
    </rPh>
    <rPh sb="9" eb="11">
      <t>コクナイ</t>
    </rPh>
    <rPh sb="11" eb="14">
      <t>ケンキュウイン</t>
    </rPh>
    <rPh sb="14" eb="16">
      <t>ハケン</t>
    </rPh>
    <rPh sb="16" eb="18">
      <t>セイド</t>
    </rPh>
    <phoneticPr fontId="2"/>
  </si>
  <si>
    <t>農林水産省</t>
    <rPh sb="0" eb="2">
      <t>ノウリン</t>
    </rPh>
    <rPh sb="2" eb="5">
      <t>スイサンショウ</t>
    </rPh>
    <phoneticPr fontId="2"/>
  </si>
  <si>
    <t>検査・監察部国内会計専門職大学院派遣制度</t>
    <rPh sb="0" eb="2">
      <t>ケンサ</t>
    </rPh>
    <rPh sb="3" eb="6">
      <t>カンサツブ</t>
    </rPh>
    <rPh sb="6" eb="8">
      <t>コクナイ</t>
    </rPh>
    <rPh sb="8" eb="10">
      <t>カイケイ</t>
    </rPh>
    <rPh sb="10" eb="13">
      <t>センモンショク</t>
    </rPh>
    <rPh sb="13" eb="16">
      <t>ダイガクイン</t>
    </rPh>
    <rPh sb="16" eb="18">
      <t>ハケン</t>
    </rPh>
    <rPh sb="18" eb="20">
      <t>セイド</t>
    </rPh>
    <phoneticPr fontId="2"/>
  </si>
  <si>
    <t>国内大学院(事業構想修士)派遣制度</t>
    <rPh sb="0" eb="2">
      <t>コクナイ</t>
    </rPh>
    <rPh sb="2" eb="5">
      <t>ダイガクイン</t>
    </rPh>
    <rPh sb="6" eb="8">
      <t>ジギョウ</t>
    </rPh>
    <rPh sb="8" eb="10">
      <t>コウソウ</t>
    </rPh>
    <rPh sb="10" eb="12">
      <t>シュウシ</t>
    </rPh>
    <rPh sb="13" eb="15">
      <t>ハケン</t>
    </rPh>
    <rPh sb="15" eb="17">
      <t>セイド</t>
    </rPh>
    <phoneticPr fontId="2"/>
  </si>
  <si>
    <t>国内大学院経済等研修</t>
    <rPh sb="0" eb="2">
      <t>コクナイ</t>
    </rPh>
    <rPh sb="2" eb="5">
      <t>ダイガクイン</t>
    </rPh>
    <rPh sb="5" eb="7">
      <t>ケイザイ</t>
    </rPh>
    <rPh sb="7" eb="8">
      <t>トウ</t>
    </rPh>
    <rPh sb="8" eb="10">
      <t>ケンシュウ</t>
    </rPh>
    <phoneticPr fontId="2"/>
  </si>
  <si>
    <t>国内大学院課程履修研修</t>
    <phoneticPr fontId="2"/>
  </si>
  <si>
    <t>国土交通省</t>
    <rPh sb="0" eb="2">
      <t>コクド</t>
    </rPh>
    <rPh sb="2" eb="5">
      <t>コウツウショウ</t>
    </rPh>
    <phoneticPr fontId="2"/>
  </si>
  <si>
    <t>国内政策研究員派遣制度</t>
    <rPh sb="0" eb="2">
      <t>コクナイ</t>
    </rPh>
    <rPh sb="2" eb="4">
      <t>セイサク</t>
    </rPh>
    <rPh sb="4" eb="7">
      <t>ケンキュウイン</t>
    </rPh>
    <rPh sb="7" eb="9">
      <t>ハケン</t>
    </rPh>
    <rPh sb="9" eb="11">
      <t>セイド</t>
    </rPh>
    <phoneticPr fontId="2"/>
  </si>
  <si>
    <t>海上保安庁</t>
    <rPh sb="0" eb="2">
      <t>カイジョウ</t>
    </rPh>
    <rPh sb="2" eb="5">
      <t>ホアンチョウ</t>
    </rPh>
    <phoneticPr fontId="2"/>
  </si>
  <si>
    <t>期間の定めなし</t>
    <rPh sb="0" eb="2">
      <t>キカン</t>
    </rPh>
    <rPh sb="3" eb="4">
      <t>サダ</t>
    </rPh>
    <phoneticPr fontId="2"/>
  </si>
  <si>
    <t>原子力規制委員会原子力規制行政官国内研究員制度</t>
    <rPh sb="13" eb="16">
      <t>ギョウセイカン</t>
    </rPh>
    <rPh sb="16" eb="18">
      <t>コクナイ</t>
    </rPh>
    <rPh sb="18" eb="21">
      <t>ケンキュウイン</t>
    </rPh>
    <rPh sb="21" eb="23">
      <t>セイド</t>
    </rPh>
    <phoneticPr fontId="2"/>
  </si>
  <si>
    <t>防衛省</t>
    <phoneticPr fontId="2"/>
  </si>
  <si>
    <t>国内一般大学留学</t>
    <rPh sb="0" eb="2">
      <t>コクナイ</t>
    </rPh>
    <rPh sb="2" eb="4">
      <t>イッパン</t>
    </rPh>
    <rPh sb="4" eb="6">
      <t>ダイガク</t>
    </rPh>
    <rPh sb="6" eb="8">
      <t>リュウガク</t>
    </rPh>
    <phoneticPr fontId="2"/>
  </si>
  <si>
    <t>原則１年又は２年</t>
    <rPh sb="0" eb="2">
      <t>ゲンソク</t>
    </rPh>
    <rPh sb="3" eb="4">
      <t>ネン</t>
    </rPh>
    <rPh sb="4" eb="5">
      <t>マタ</t>
    </rPh>
    <rPh sb="7" eb="8">
      <t>ネン</t>
    </rPh>
    <phoneticPr fontId="2"/>
  </si>
  <si>
    <t>原則３年又は４年</t>
    <rPh sb="0" eb="2">
      <t>ゲンソク</t>
    </rPh>
    <rPh sb="3" eb="4">
      <t>ネン</t>
    </rPh>
    <rPh sb="4" eb="5">
      <t>マタ</t>
    </rPh>
    <rPh sb="7" eb="8">
      <t>ネン</t>
    </rPh>
    <phoneticPr fontId="2"/>
  </si>
  <si>
    <t>防衛大学校理工学研究科留学</t>
    <rPh sb="11" eb="13">
      <t>リュウガク</t>
    </rPh>
    <phoneticPr fontId="2"/>
  </si>
  <si>
    <t>（前期課程）</t>
  </si>
  <si>
    <t>（後期課程）</t>
  </si>
  <si>
    <t>３年</t>
    <rPh sb="1" eb="2">
      <t>ネン</t>
    </rPh>
    <phoneticPr fontId="2"/>
  </si>
  <si>
    <t>防衛大学校総合安全保障研究科留学</t>
    <rPh sb="0" eb="2">
      <t>ボウエイ</t>
    </rPh>
    <rPh sb="2" eb="4">
      <t>ダイガク</t>
    </rPh>
    <rPh sb="4" eb="5">
      <t>コウ</t>
    </rPh>
    <rPh sb="5" eb="7">
      <t>ソウゴウ</t>
    </rPh>
    <rPh sb="7" eb="9">
      <t>アンゼン</t>
    </rPh>
    <rPh sb="9" eb="11">
      <t>ホショウ</t>
    </rPh>
    <rPh sb="11" eb="13">
      <t>ケンキュウ</t>
    </rPh>
    <rPh sb="13" eb="14">
      <t>カ</t>
    </rPh>
    <rPh sb="14" eb="16">
      <t>リュウガク</t>
    </rPh>
    <phoneticPr fontId="2"/>
  </si>
  <si>
    <t>防衛医科大学校医学研究科留学</t>
    <rPh sb="0" eb="2">
      <t>ボウエイ</t>
    </rPh>
    <rPh sb="2" eb="6">
      <t>イカダイガク</t>
    </rPh>
    <rPh sb="6" eb="7">
      <t>コウ</t>
    </rPh>
    <rPh sb="7" eb="9">
      <t>イガク</t>
    </rPh>
    <rPh sb="9" eb="12">
      <t>ケンキュウカ</t>
    </rPh>
    <rPh sb="12" eb="14">
      <t>リュウガク</t>
    </rPh>
    <phoneticPr fontId="2"/>
  </si>
  <si>
    <t>４年</t>
    <rPh sb="1" eb="2">
      <t>ネン</t>
    </rPh>
    <phoneticPr fontId="2"/>
  </si>
  <si>
    <t>造幣局</t>
    <rPh sb="0" eb="2">
      <t>ゾウヘイ</t>
    </rPh>
    <rPh sb="2" eb="3">
      <t>キョク</t>
    </rPh>
    <phoneticPr fontId="2"/>
  </si>
  <si>
    <t>派遣研修</t>
    <rPh sb="0" eb="2">
      <t>ハケン</t>
    </rPh>
    <rPh sb="2" eb="4">
      <t>ケンシュウ</t>
    </rPh>
    <phoneticPr fontId="2"/>
  </si>
  <si>
    <t>製品評価技
術基盤機構</t>
    <rPh sb="0" eb="2">
      <t>セイヒン</t>
    </rPh>
    <phoneticPr fontId="2"/>
  </si>
  <si>
    <t>長期派遣研修制度</t>
    <rPh sb="0" eb="2">
      <t>チョウキ</t>
    </rPh>
    <rPh sb="2" eb="4">
      <t>ハケン</t>
    </rPh>
    <rPh sb="4" eb="6">
      <t>ケンシュウ</t>
    </rPh>
    <phoneticPr fontId="2"/>
  </si>
  <si>
    <t>原則６か月以上２年以内</t>
    <rPh sb="0" eb="2">
      <t>ゲンソク</t>
    </rPh>
    <rPh sb="4" eb="5">
      <t>ガツ</t>
    </rPh>
    <rPh sb="5" eb="7">
      <t>イジョウ</t>
    </rPh>
    <rPh sb="8" eb="9">
      <t>ネン</t>
    </rPh>
    <rPh sb="9" eb="11">
      <t>イナイ</t>
    </rPh>
    <phoneticPr fontId="2"/>
  </si>
  <si>
    <t>合　　　　　　計</t>
    <rPh sb="0" eb="1">
      <t>ゴウ</t>
    </rPh>
    <rPh sb="7" eb="8">
      <t>ケイ</t>
    </rPh>
    <phoneticPr fontId="2"/>
  </si>
  <si>
    <r>
      <t>(注)１　「研修の名称」及び「留学期間」は、年度により違いがある場合についても、令和</t>
    </r>
    <r>
      <rPr>
        <sz val="16"/>
        <color theme="1"/>
        <rFont val="ＭＳ 明朝"/>
        <family val="1"/>
        <charset val="128"/>
      </rPr>
      <t>３</t>
    </r>
    <r>
      <rPr>
        <sz val="16"/>
        <rFont val="ＭＳ 明朝"/>
        <family val="1"/>
        <charset val="128"/>
      </rPr>
      <t>年度の名称及び期間で統一して表記した。</t>
    </r>
    <rPh sb="1" eb="2">
      <t>チュウ</t>
    </rPh>
    <rPh sb="6" eb="8">
      <t>ケンシュウ</t>
    </rPh>
    <rPh sb="9" eb="11">
      <t>メイショウ</t>
    </rPh>
    <rPh sb="12" eb="13">
      <t>オヨ</t>
    </rPh>
    <rPh sb="15" eb="17">
      <t>リュウガク</t>
    </rPh>
    <rPh sb="17" eb="19">
      <t>キカン</t>
    </rPh>
    <rPh sb="22" eb="24">
      <t>ネンド</t>
    </rPh>
    <rPh sb="27" eb="28">
      <t>チガ</t>
    </rPh>
    <rPh sb="32" eb="34">
      <t>バアイ</t>
    </rPh>
    <rPh sb="40" eb="42">
      <t>レイワ</t>
    </rPh>
    <rPh sb="43" eb="45">
      <t>ネンド</t>
    </rPh>
    <rPh sb="44" eb="45">
      <t>ド</t>
    </rPh>
    <rPh sb="46" eb="48">
      <t>メイショウ</t>
    </rPh>
    <rPh sb="48" eb="49">
      <t>オヨ</t>
    </rPh>
    <rPh sb="50" eb="52">
      <t>キカン</t>
    </rPh>
    <rPh sb="53" eb="55">
      <t>トウイツ</t>
    </rPh>
    <rPh sb="57" eb="59">
      <t>ヒョウキ</t>
    </rPh>
    <phoneticPr fontId="2"/>
  </si>
  <si>
    <t>　　２　「全府省等研修」とは、全府省等の職員を対象とする研修であり、「自府省等研修」とは、その所属職員を対象として実施す</t>
    <rPh sb="5" eb="6">
      <t>ゼン</t>
    </rPh>
    <rPh sb="6" eb="8">
      <t>フショウ</t>
    </rPh>
    <rPh sb="8" eb="9">
      <t>トウ</t>
    </rPh>
    <rPh sb="9" eb="11">
      <t>ケンシュウ</t>
    </rPh>
    <rPh sb="15" eb="16">
      <t>ゼン</t>
    </rPh>
    <rPh sb="16" eb="18">
      <t>フショウ</t>
    </rPh>
    <rPh sb="18" eb="19">
      <t>トウ</t>
    </rPh>
    <rPh sb="20" eb="22">
      <t>ショクイン</t>
    </rPh>
    <rPh sb="23" eb="25">
      <t>タイショウ</t>
    </rPh>
    <rPh sb="28" eb="30">
      <t>ケンシュウ</t>
    </rPh>
    <rPh sb="35" eb="36">
      <t>ジ</t>
    </rPh>
    <rPh sb="36" eb="38">
      <t>フショウ</t>
    </rPh>
    <rPh sb="38" eb="39">
      <t>トウ</t>
    </rPh>
    <rPh sb="39" eb="41">
      <t>ケンシュウ</t>
    </rPh>
    <rPh sb="41" eb="42">
      <t>キカン</t>
    </rPh>
    <rPh sb="47" eb="49">
      <t>ショゾク</t>
    </rPh>
    <rPh sb="49" eb="51">
      <t>ショクイン</t>
    </rPh>
    <rPh sb="52" eb="54">
      <t>タイショウ</t>
    </rPh>
    <rPh sb="57" eb="59">
      <t>ジッシ</t>
    </rPh>
    <phoneticPr fontId="2"/>
  </si>
  <si>
    <t>　　　　る研修である。</t>
    <rPh sb="5" eb="7">
      <t>ケンシュウ</t>
    </rPh>
    <phoneticPr fontId="2"/>
  </si>
  <si>
    <t>　　３　文部科学省「放射線対策行政官国内研究員(専門職大学院コース）制度」は平成25年３月31日で廃止となった。</t>
    <rPh sb="4" eb="6">
      <t>モンブ</t>
    </rPh>
    <rPh sb="6" eb="9">
      <t>カガクショウ</t>
    </rPh>
    <rPh sb="38" eb="40">
      <t>ヘイセイ</t>
    </rPh>
    <rPh sb="42" eb="43">
      <t>ネン</t>
    </rPh>
    <rPh sb="44" eb="45">
      <t>ガツ</t>
    </rPh>
    <rPh sb="47" eb="48">
      <t>ニチ</t>
    </rPh>
    <rPh sb="49" eb="51">
      <t>ハイシ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</si>
</sst>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Font="1" applyFill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5" fillId="0" borderId="0" xfId="0" applyFont="1" applyFill="1"/>
    <xf numFmtId="0" fontId="7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distributed" vertical="center" wrapText="1" justifyLastLine="1" shrinkToFit="1"/>
    </xf>
    <xf numFmtId="0" fontId="3" fillId="0" borderId="5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6" fillId="0" borderId="17" xfId="0" applyNumberFormat="1" applyFont="1" applyFill="1" applyBorder="1" applyAlignment="1">
      <alignment horizontal="right" vertical="center"/>
    </xf>
    <xf numFmtId="176" fontId="6" fillId="0" borderId="16" xfId="0" applyNumberFormat="1" applyFont="1" applyFill="1" applyBorder="1" applyAlignment="1">
      <alignment horizontal="right" vertical="center"/>
    </xf>
    <xf numFmtId="176" fontId="6" fillId="0" borderId="8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right" vertical="center"/>
    </xf>
    <xf numFmtId="176" fontId="6" fillId="0" borderId="22" xfId="0" applyNumberFormat="1" applyFont="1" applyFill="1" applyBorder="1" applyAlignment="1">
      <alignment horizontal="right" vertical="center"/>
    </xf>
    <xf numFmtId="176" fontId="6" fillId="0" borderId="21" xfId="0" applyNumberFormat="1" applyFont="1" applyFill="1" applyBorder="1" applyAlignment="1">
      <alignment horizontal="right" vertical="center"/>
    </xf>
    <xf numFmtId="176" fontId="6" fillId="0" borderId="23" xfId="0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distributed" vertical="center" justifyLastLine="1" shrinkToFit="1"/>
    </xf>
    <xf numFmtId="0" fontId="3" fillId="0" borderId="1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distributed" vertical="center" justifyLastLine="1" shrinkToFit="1"/>
    </xf>
    <xf numFmtId="0" fontId="3" fillId="0" borderId="11" xfId="0" applyFont="1" applyFill="1" applyBorder="1" applyAlignment="1">
      <alignment horizontal="distributed" vertical="center" justifyLastLine="1" shrinkToFit="1"/>
    </xf>
    <xf numFmtId="0" fontId="3" fillId="0" borderId="15" xfId="0" applyFont="1" applyFill="1" applyBorder="1" applyAlignment="1">
      <alignment horizontal="center" vertical="center" shrinkToFit="1"/>
    </xf>
    <xf numFmtId="176" fontId="6" fillId="0" borderId="25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distributed" vertical="center" justifyLastLine="1" shrinkToFit="1"/>
    </xf>
    <xf numFmtId="0" fontId="3" fillId="0" borderId="11" xfId="0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176" fontId="6" fillId="0" borderId="26" xfId="0" applyNumberFormat="1" applyFont="1" applyFill="1" applyBorder="1" applyAlignment="1">
      <alignment horizontal="right" vertical="center"/>
    </xf>
    <xf numFmtId="176" fontId="6" fillId="0" borderId="27" xfId="0" applyNumberFormat="1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distributed" vertical="center" justifyLastLine="1" shrinkToFit="1"/>
    </xf>
    <xf numFmtId="0" fontId="3" fillId="0" borderId="29" xfId="0" applyFont="1" applyFill="1" applyBorder="1" applyAlignment="1">
      <alignment horizontal="center" vertical="center" shrinkToFit="1"/>
    </xf>
    <xf numFmtId="176" fontId="6" fillId="0" borderId="29" xfId="0" applyNumberFormat="1" applyFont="1" applyFill="1" applyBorder="1" applyAlignment="1">
      <alignment horizontal="right" vertical="center"/>
    </xf>
    <xf numFmtId="176" fontId="6" fillId="0" borderId="30" xfId="0" applyNumberFormat="1" applyFont="1" applyFill="1" applyBorder="1" applyAlignment="1">
      <alignment horizontal="right" vertical="center"/>
    </xf>
    <xf numFmtId="176" fontId="6" fillId="0" borderId="15" xfId="0" applyNumberFormat="1" applyFont="1" applyFill="1" applyBorder="1" applyAlignment="1">
      <alignment horizontal="right" vertical="center" shrinkToFit="1"/>
    </xf>
    <xf numFmtId="176" fontId="6" fillId="0" borderId="24" xfId="0" applyNumberFormat="1" applyFont="1" applyFill="1" applyBorder="1" applyAlignment="1">
      <alignment horizontal="right" vertical="center"/>
    </xf>
    <xf numFmtId="176" fontId="6" fillId="0" borderId="35" xfId="0" applyNumberFormat="1" applyFont="1" applyFill="1" applyBorder="1" applyAlignment="1">
      <alignment horizontal="right" vertical="center" shrinkToFit="1"/>
    </xf>
    <xf numFmtId="176" fontId="6" fillId="0" borderId="36" xfId="0" applyNumberFormat="1" applyFont="1" applyFill="1" applyBorder="1" applyAlignment="1">
      <alignment horizontal="right" vertical="center"/>
    </xf>
    <xf numFmtId="0" fontId="4" fillId="0" borderId="37" xfId="0" applyFont="1" applyFill="1" applyBorder="1" applyAlignment="1">
      <alignment vertical="center" shrinkToFit="1"/>
    </xf>
    <xf numFmtId="0" fontId="3" fillId="0" borderId="37" xfId="0" applyFont="1" applyFill="1" applyBorder="1" applyAlignment="1">
      <alignment horizontal="center" vertical="center"/>
    </xf>
    <xf numFmtId="176" fontId="6" fillId="0" borderId="37" xfId="0" applyNumberFormat="1" applyFont="1" applyFill="1" applyBorder="1" applyAlignment="1">
      <alignment horizontal="right" vertical="center"/>
    </xf>
    <xf numFmtId="176" fontId="6" fillId="0" borderId="14" xfId="0" applyNumberFormat="1" applyFont="1" applyFill="1" applyBorder="1" applyAlignment="1">
      <alignment horizontal="right" vertical="center"/>
    </xf>
    <xf numFmtId="176" fontId="6" fillId="0" borderId="4" xfId="0" applyNumberFormat="1" applyFont="1" applyFill="1" applyBorder="1" applyAlignment="1">
      <alignment horizontal="right" vertical="center"/>
    </xf>
    <xf numFmtId="176" fontId="6" fillId="0" borderId="38" xfId="0" applyNumberFormat="1" applyFont="1" applyFill="1" applyBorder="1" applyAlignment="1">
      <alignment horizontal="right" vertical="center"/>
    </xf>
    <xf numFmtId="0" fontId="4" fillId="0" borderId="28" xfId="0" applyFont="1" applyFill="1" applyBorder="1" applyAlignment="1">
      <alignment vertical="center" shrinkToFit="1"/>
    </xf>
    <xf numFmtId="0" fontId="3" fillId="0" borderId="28" xfId="0" applyFont="1" applyFill="1" applyBorder="1" applyAlignment="1">
      <alignment horizontal="center" vertical="center"/>
    </xf>
    <xf numFmtId="176" fontId="6" fillId="0" borderId="28" xfId="0" applyNumberFormat="1" applyFont="1" applyFill="1" applyBorder="1" applyAlignment="1">
      <alignment horizontal="right" vertical="center"/>
    </xf>
    <xf numFmtId="176" fontId="6" fillId="0" borderId="39" xfId="0" applyNumberFormat="1" applyFont="1" applyFill="1" applyBorder="1" applyAlignment="1">
      <alignment horizontal="right" vertical="center"/>
    </xf>
    <xf numFmtId="176" fontId="6" fillId="0" borderId="40" xfId="0" applyNumberFormat="1" applyFont="1" applyFill="1" applyBorder="1" applyAlignment="1">
      <alignment horizontal="right" vertical="center"/>
    </xf>
    <xf numFmtId="176" fontId="6" fillId="0" borderId="41" xfId="0" applyNumberFormat="1" applyFont="1" applyFill="1" applyBorder="1" applyAlignment="1">
      <alignment horizontal="right" vertical="center"/>
    </xf>
    <xf numFmtId="176" fontId="6" fillId="0" borderId="42" xfId="0" applyNumberFormat="1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shrinkToFit="1"/>
    </xf>
    <xf numFmtId="176" fontId="6" fillId="0" borderId="44" xfId="0" applyNumberFormat="1" applyFont="1" applyFill="1" applyBorder="1" applyAlignment="1">
      <alignment horizontal="right" vertical="center"/>
    </xf>
    <xf numFmtId="176" fontId="6" fillId="0" borderId="45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46" xfId="0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center" vertical="center" shrinkToFit="1"/>
    </xf>
    <xf numFmtId="176" fontId="6" fillId="0" borderId="47" xfId="0" applyNumberFormat="1" applyFont="1" applyFill="1" applyBorder="1" applyAlignment="1">
      <alignment horizontal="right" vertical="center"/>
    </xf>
    <xf numFmtId="176" fontId="6" fillId="0" borderId="48" xfId="0" applyNumberFormat="1" applyFont="1" applyFill="1" applyBorder="1" applyAlignment="1">
      <alignment horizontal="right" vertical="center"/>
    </xf>
    <xf numFmtId="176" fontId="6" fillId="0" borderId="49" xfId="0" applyNumberFormat="1" applyFont="1" applyFill="1" applyBorder="1" applyAlignment="1">
      <alignment horizontal="right" vertical="center"/>
    </xf>
    <xf numFmtId="176" fontId="6" fillId="0" borderId="50" xfId="0" applyNumberFormat="1" applyFont="1" applyFill="1" applyBorder="1" applyAlignment="1">
      <alignment horizontal="right" vertical="center"/>
    </xf>
    <xf numFmtId="0" fontId="11" fillId="0" borderId="15" xfId="0" applyFont="1" applyFill="1" applyBorder="1" applyAlignment="1">
      <alignment horizontal="center" vertical="center" wrapText="1" shrinkToFit="1"/>
    </xf>
    <xf numFmtId="0" fontId="8" fillId="0" borderId="51" xfId="0" applyFont="1" applyFill="1" applyBorder="1" applyAlignment="1">
      <alignment horizontal="distributed" vertical="center" wrapText="1" justifyLastLine="1" shrinkToFit="1"/>
    </xf>
    <xf numFmtId="176" fontId="6" fillId="0" borderId="56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2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textRotation="255" shrinkToFit="1"/>
    </xf>
    <xf numFmtId="0" fontId="4" fillId="0" borderId="3" xfId="0" applyFont="1" applyFill="1" applyBorder="1" applyAlignment="1">
      <alignment horizontal="center" vertical="center" textRotation="255" shrinkToFit="1"/>
    </xf>
    <xf numFmtId="0" fontId="4" fillId="0" borderId="4" xfId="0" applyFont="1" applyFill="1" applyBorder="1" applyAlignment="1">
      <alignment horizontal="center" vertical="center" textRotation="255" shrinkToFit="1"/>
    </xf>
    <xf numFmtId="0" fontId="4" fillId="0" borderId="18" xfId="0" applyFont="1" applyFill="1" applyBorder="1" applyAlignment="1">
      <alignment horizontal="center" vertical="center" textRotation="255" shrinkToFit="1"/>
    </xf>
    <xf numFmtId="0" fontId="4" fillId="0" borderId="0" xfId="0" applyFont="1" applyFill="1" applyBorder="1" applyAlignment="1">
      <alignment horizontal="center" vertical="center" textRotation="255" shrinkToFit="1"/>
    </xf>
    <xf numFmtId="0" fontId="4" fillId="0" borderId="19" xfId="0" applyFont="1" applyFill="1" applyBorder="1" applyAlignment="1">
      <alignment horizontal="center" vertical="center" textRotation="255" shrinkToFit="1"/>
    </xf>
    <xf numFmtId="0" fontId="4" fillId="0" borderId="9" xfId="0" applyFont="1" applyFill="1" applyBorder="1" applyAlignment="1">
      <alignment horizontal="center" vertical="center" textRotation="255" shrinkToFit="1"/>
    </xf>
    <xf numFmtId="0" fontId="4" fillId="0" borderId="1" xfId="0" applyFont="1" applyFill="1" applyBorder="1" applyAlignment="1">
      <alignment horizontal="center" vertical="center" textRotation="255" shrinkToFit="1"/>
    </xf>
    <xf numFmtId="0" fontId="4" fillId="0" borderId="10" xfId="0" applyFont="1" applyFill="1" applyBorder="1" applyAlignment="1">
      <alignment horizontal="center" vertical="center" textRotation="255" shrinkToFit="1"/>
    </xf>
    <xf numFmtId="0" fontId="4" fillId="0" borderId="14" xfId="0" applyFont="1" applyFill="1" applyBorder="1" applyAlignment="1">
      <alignment horizontal="center" vertical="center" textRotation="255" wrapText="1" shrinkToFit="1"/>
    </xf>
    <xf numFmtId="0" fontId="4" fillId="0" borderId="20" xfId="0" applyFont="1" applyFill="1" applyBorder="1" applyAlignment="1">
      <alignment horizontal="center" vertical="center" textRotation="255" wrapText="1" shrinkToFit="1"/>
    </xf>
    <xf numFmtId="0" fontId="4" fillId="0" borderId="24" xfId="0" applyFont="1" applyFill="1" applyBorder="1" applyAlignment="1">
      <alignment horizontal="center" vertical="center" textRotation="255" wrapText="1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distributed" vertical="center" justifyLastLine="1" shrinkToFit="1"/>
    </xf>
    <xf numFmtId="0" fontId="4" fillId="0" borderId="24" xfId="0" applyFont="1" applyFill="1" applyBorder="1" applyAlignment="1">
      <alignment horizontal="distributed" vertical="center" justifyLastLine="1" shrinkToFit="1"/>
    </xf>
    <xf numFmtId="0" fontId="4" fillId="0" borderId="12" xfId="0" applyFont="1" applyFill="1" applyBorder="1" applyAlignment="1">
      <alignment horizontal="center" vertical="center" textRotation="255" shrinkToFit="1"/>
    </xf>
    <xf numFmtId="0" fontId="4" fillId="0" borderId="20" xfId="0" applyFont="1" applyFill="1" applyBorder="1" applyAlignment="1">
      <alignment horizontal="center" vertical="center" textRotation="255" shrinkToFit="1"/>
    </xf>
    <xf numFmtId="0" fontId="4" fillId="0" borderId="31" xfId="0" applyFont="1" applyFill="1" applyBorder="1" applyAlignment="1">
      <alignment horizontal="center" vertical="center" textRotation="255" shrinkToFit="1"/>
    </xf>
    <xf numFmtId="0" fontId="4" fillId="0" borderId="15" xfId="0" applyFont="1" applyFill="1" applyBorder="1" applyAlignment="1">
      <alignment horizontal="left" vertical="center" wrapText="1" shrinkToFit="1"/>
    </xf>
    <xf numFmtId="0" fontId="4" fillId="0" borderId="2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distributed" vertical="center" wrapText="1" justifyLastLine="1" shrinkToFit="1"/>
    </xf>
    <xf numFmtId="0" fontId="4" fillId="0" borderId="24" xfId="0" applyFont="1" applyFill="1" applyBorder="1" applyAlignment="1">
      <alignment horizontal="distributed" vertical="center" wrapText="1" justifyLastLine="1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24" xfId="0" applyFont="1" applyFill="1" applyBorder="1" applyAlignment="1">
      <alignment horizontal="left" vertical="center" shrinkToFit="1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wrapText="1" justifyLastLine="1" shrinkToFit="1"/>
    </xf>
    <xf numFmtId="0" fontId="4" fillId="0" borderId="20" xfId="0" applyFont="1" applyFill="1" applyBorder="1" applyAlignment="1">
      <alignment horizontal="center" vertical="center" wrapText="1" justifyLastLine="1" shrinkToFit="1"/>
    </xf>
    <xf numFmtId="0" fontId="4" fillId="0" borderId="24" xfId="0" applyFont="1" applyFill="1" applyBorder="1" applyAlignment="1">
      <alignment horizontal="center" vertical="center" wrapText="1" justifyLastLine="1" shrinkToFit="1"/>
    </xf>
    <xf numFmtId="0" fontId="4" fillId="0" borderId="12" xfId="0" applyFont="1" applyFill="1" applyBorder="1" applyAlignment="1">
      <alignment horizontal="center" vertical="center" justifyLastLine="1" shrinkToFit="1"/>
    </xf>
    <xf numFmtId="0" fontId="4" fillId="0" borderId="24" xfId="0" applyFont="1" applyFill="1" applyBorder="1" applyAlignment="1">
      <alignment horizontal="center" vertical="center" justifyLastLine="1" shrinkToFit="1"/>
    </xf>
    <xf numFmtId="0" fontId="4" fillId="0" borderId="20" xfId="0" applyFont="1" applyFill="1" applyBorder="1" applyAlignment="1">
      <alignment horizontal="distributed" vertical="center" wrapText="1" justifyLastLine="1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43" xfId="0" applyFont="1" applyFill="1" applyBorder="1" applyAlignment="1">
      <alignment horizontal="left" vertical="center" shrinkToFit="1"/>
    </xf>
    <xf numFmtId="0" fontId="12" fillId="0" borderId="0" xfId="0" applyFont="1" applyFill="1" applyAlignment="1">
      <alignment horizontal="left"/>
    </xf>
    <xf numFmtId="0" fontId="4" fillId="0" borderId="51" xfId="0" applyFont="1" applyFill="1" applyBorder="1" applyAlignment="1">
      <alignment horizontal="left" vertical="center" shrinkToFit="1"/>
    </xf>
    <xf numFmtId="0" fontId="4" fillId="0" borderId="52" xfId="0" applyFont="1" applyFill="1" applyBorder="1" applyAlignment="1">
      <alignment horizontal="left" vertical="center" shrinkToFit="1"/>
    </xf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 textRotation="255" wrapText="1" shrinkToFit="1"/>
    </xf>
    <xf numFmtId="0" fontId="4" fillId="0" borderId="31" xfId="0" applyFont="1" applyFill="1" applyBorder="1" applyAlignment="1">
      <alignment horizontal="center" vertical="center" textRotation="255" wrapText="1" shrinkToFit="1"/>
    </xf>
    <xf numFmtId="176" fontId="6" fillId="0" borderId="43" xfId="0" applyNumberFormat="1" applyFont="1" applyFill="1" applyBorder="1" applyAlignment="1">
      <alignment horizontal="right" vertical="center"/>
    </xf>
    <xf numFmtId="176" fontId="6" fillId="0" borderId="34" xfId="0" applyNumberFormat="1" applyFont="1" applyFill="1" applyBorder="1" applyAlignment="1">
      <alignment horizontal="right" vertical="center" shrinkToFit="1"/>
    </xf>
    <xf numFmtId="176" fontId="6" fillId="0" borderId="55" xfId="0" applyNumberFormat="1" applyFont="1" applyFill="1" applyBorder="1" applyAlignment="1">
      <alignment horizontal="right" vertical="center"/>
    </xf>
    <xf numFmtId="176" fontId="6" fillId="0" borderId="57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3&#30740;&#20462;&#25512;&#36914;&#35506;/&#20849;&#26377;&#12501;&#12457;&#12523;&#12480;/&#35352;&#37682;&#29992;&#12501;&#12457;&#12523;&#12480;/05%20&#20225;&#30011;&#29677;&#65288;&#21046;&#24230;&#12539;&#35519;&#25972;&#12289;&#35519;&#26619;&#65289;/&#35519;&#26619;&#38306;&#20418;/&#12304;&#22823;&#20998;&#39006;&#12305;&#22577;&#21578;&#31561;/&#12304;&#20013;&#20998;&#39006;&#12305;&#30740;&#20462;&#21450;&#12403;&#33021;&#29575;/&#12304;&#23567;&#20998;&#39006;&#12305;&#30041;&#23398;&#12398;&#29366;&#27841;&#31561;&#12398;&#22577;&#21578;(&#29305;&#23450;&#26085;&#20197;&#24460;&#65299;&#24180;&#65289;/&#20196;&#21644;&#65300;&#24180;&#24230;(20260331&#28288;&#20102;&#12539;&#24259;&#26820;&#65289;/06%20&#35519;&#26619;&#32080;&#26524;&#21462;&#12426;&#12414;&#12392;&#12417;/02%20&#20869;&#20154;&#12392;&#12398;&#12420;&#12426;&#21462;&#12426;&#12539;&#23616;&#20869;&#35500;&#26126;/&#12304;&#20869;&#20154;&#23616;&#21152;&#31558;&#12305;&#65288;&#20154;&#20107;&#38498;&#36861;&#35352;&#65289;&#65330;&#65300;&#12304;&#21442;&#32771;&#65297;&#12305;&#30740;&#20462;&#12372;&#12392;&#12398;&#24180;&#24230;&#21029;&#30041;&#23398;&#38283;&#22987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4"/>
      <sheetName val="R3"/>
    </sheetNames>
    <sheetDataSet>
      <sheetData sheetId="0"/>
      <sheetData sheetId="1">
        <row r="5">
          <cell r="I5">
            <v>1743</v>
          </cell>
          <cell r="J5">
            <v>141</v>
          </cell>
          <cell r="K5">
            <v>120</v>
          </cell>
        </row>
        <row r="6">
          <cell r="I6">
            <v>2</v>
          </cell>
          <cell r="J6">
            <v>0</v>
          </cell>
          <cell r="K6">
            <v>0</v>
          </cell>
        </row>
        <row r="7">
          <cell r="I7">
            <v>3</v>
          </cell>
          <cell r="J7">
            <v>0</v>
          </cell>
          <cell r="K7">
            <v>1</v>
          </cell>
        </row>
        <row r="8">
          <cell r="I8">
            <v>12</v>
          </cell>
          <cell r="J8">
            <v>0</v>
          </cell>
          <cell r="K8">
            <v>1</v>
          </cell>
        </row>
        <row r="9">
          <cell r="I9">
            <v>18</v>
          </cell>
          <cell r="J9">
            <v>3</v>
          </cell>
          <cell r="K9">
            <v>1</v>
          </cell>
        </row>
        <row r="10">
          <cell r="I10">
            <v>48</v>
          </cell>
          <cell r="J10">
            <v>5</v>
          </cell>
          <cell r="K10">
            <v>3</v>
          </cell>
        </row>
        <row r="11">
          <cell r="I11">
            <v>2</v>
          </cell>
          <cell r="J11">
            <v>0</v>
          </cell>
          <cell r="K11">
            <v>0</v>
          </cell>
        </row>
        <row r="12">
          <cell r="I12">
            <v>84</v>
          </cell>
          <cell r="J12">
            <v>9</v>
          </cell>
          <cell r="K12">
            <v>6</v>
          </cell>
        </row>
        <row r="13">
          <cell r="I13">
            <v>42</v>
          </cell>
          <cell r="J13">
            <v>6</v>
          </cell>
          <cell r="K13">
            <v>0</v>
          </cell>
        </row>
        <row r="14">
          <cell r="I14">
            <v>31</v>
          </cell>
          <cell r="J14">
            <v>4</v>
          </cell>
          <cell r="K14">
            <v>2</v>
          </cell>
        </row>
        <row r="15">
          <cell r="I15">
            <v>53</v>
          </cell>
          <cell r="J15">
            <v>5</v>
          </cell>
        </row>
        <row r="16">
          <cell r="I16">
            <v>3</v>
          </cell>
          <cell r="J16">
            <v>1</v>
          </cell>
          <cell r="K16">
            <v>0</v>
          </cell>
        </row>
        <row r="17">
          <cell r="I17">
            <v>878</v>
          </cell>
          <cell r="J17">
            <v>72</v>
          </cell>
          <cell r="K17">
            <v>74</v>
          </cell>
        </row>
        <row r="18">
          <cell r="I18">
            <v>138</v>
          </cell>
          <cell r="J18">
            <v>14</v>
          </cell>
          <cell r="K18">
            <v>12</v>
          </cell>
        </row>
        <row r="19">
          <cell r="I19">
            <v>20</v>
          </cell>
          <cell r="J19">
            <v>2</v>
          </cell>
          <cell r="K19">
            <v>3</v>
          </cell>
        </row>
        <row r="20">
          <cell r="I20">
            <v>13</v>
          </cell>
          <cell r="J20">
            <v>1</v>
          </cell>
          <cell r="K20">
            <v>0</v>
          </cell>
        </row>
        <row r="21">
          <cell r="I21">
            <v>4</v>
          </cell>
          <cell r="J21">
            <v>0</v>
          </cell>
          <cell r="K21">
            <v>0</v>
          </cell>
        </row>
        <row r="23">
          <cell r="I23">
            <v>179</v>
          </cell>
          <cell r="J23">
            <v>18</v>
          </cell>
          <cell r="K23">
            <v>13</v>
          </cell>
        </row>
        <row r="24">
          <cell r="I24">
            <v>34</v>
          </cell>
          <cell r="J24">
            <v>3</v>
          </cell>
          <cell r="K24">
            <v>3</v>
          </cell>
        </row>
        <row r="25">
          <cell r="I25">
            <v>20</v>
          </cell>
          <cell r="J25">
            <v>2</v>
          </cell>
          <cell r="K25">
            <v>0</v>
          </cell>
        </row>
        <row r="26">
          <cell r="I26">
            <v>2</v>
          </cell>
          <cell r="J26">
            <v>0</v>
          </cell>
          <cell r="K26">
            <v>1</v>
          </cell>
        </row>
        <row r="27">
          <cell r="I27">
            <v>3</v>
          </cell>
          <cell r="J27">
            <v>0</v>
          </cell>
          <cell r="K27">
            <v>1</v>
          </cell>
        </row>
        <row r="28">
          <cell r="I28">
            <v>44</v>
          </cell>
          <cell r="J28">
            <v>5</v>
          </cell>
          <cell r="K28">
            <v>5</v>
          </cell>
        </row>
        <row r="29">
          <cell r="I29">
            <v>29</v>
          </cell>
          <cell r="J29">
            <v>4</v>
          </cell>
          <cell r="K29">
            <v>3</v>
          </cell>
        </row>
        <row r="30">
          <cell r="I30">
            <v>80</v>
          </cell>
          <cell r="J30">
            <v>9</v>
          </cell>
          <cell r="K30">
            <v>6</v>
          </cell>
        </row>
        <row r="31">
          <cell r="I31">
            <v>10</v>
          </cell>
          <cell r="J31">
            <v>2</v>
          </cell>
          <cell r="K31">
            <v>2</v>
          </cell>
        </row>
        <row r="32">
          <cell r="I32">
            <v>93</v>
          </cell>
          <cell r="J32">
            <v>10</v>
          </cell>
          <cell r="K32">
            <v>10</v>
          </cell>
        </row>
        <row r="33">
          <cell r="I33">
            <v>8</v>
          </cell>
        </row>
        <row r="34">
          <cell r="I34">
            <v>0</v>
          </cell>
          <cell r="J34">
            <v>0</v>
          </cell>
          <cell r="K34">
            <v>0</v>
          </cell>
        </row>
        <row r="35">
          <cell r="I35">
            <v>2</v>
          </cell>
          <cell r="J35">
            <v>0</v>
          </cell>
          <cell r="K35">
            <v>0</v>
          </cell>
        </row>
        <row r="36">
          <cell r="I36">
            <v>3</v>
          </cell>
          <cell r="J36">
            <v>2</v>
          </cell>
          <cell r="K36">
            <v>0</v>
          </cell>
        </row>
        <row r="37">
          <cell r="I37">
            <v>0</v>
          </cell>
          <cell r="J37">
            <v>1</v>
          </cell>
          <cell r="K37">
            <v>0</v>
          </cell>
        </row>
        <row r="38">
          <cell r="I38">
            <v>13</v>
          </cell>
          <cell r="J38">
            <v>0</v>
          </cell>
          <cell r="K38">
            <v>1</v>
          </cell>
        </row>
        <row r="39">
          <cell r="I39">
            <v>30</v>
          </cell>
          <cell r="J39">
            <v>0</v>
          </cell>
          <cell r="K39">
            <v>1</v>
          </cell>
        </row>
        <row r="40">
          <cell r="I40">
            <v>3</v>
          </cell>
          <cell r="J40">
            <v>0</v>
          </cell>
          <cell r="K40">
            <v>0</v>
          </cell>
        </row>
        <row r="41">
          <cell r="I41">
            <v>25</v>
          </cell>
          <cell r="J41">
            <v>6</v>
          </cell>
          <cell r="K41">
            <v>4</v>
          </cell>
        </row>
        <row r="42">
          <cell r="I42">
            <v>15</v>
          </cell>
          <cell r="J42">
            <v>3</v>
          </cell>
          <cell r="K42">
            <v>1</v>
          </cell>
        </row>
        <row r="43">
          <cell r="I43">
            <v>207</v>
          </cell>
          <cell r="J43">
            <v>23</v>
          </cell>
          <cell r="K43">
            <v>16</v>
          </cell>
        </row>
        <row r="44">
          <cell r="I44">
            <v>125</v>
          </cell>
          <cell r="J44">
            <v>12</v>
          </cell>
          <cell r="K44">
            <v>12</v>
          </cell>
        </row>
        <row r="45">
          <cell r="I45">
            <v>592</v>
          </cell>
          <cell r="J45">
            <v>44</v>
          </cell>
          <cell r="K45">
            <v>38</v>
          </cell>
        </row>
        <row r="46">
          <cell r="I46">
            <v>55</v>
          </cell>
          <cell r="J46">
            <v>4</v>
          </cell>
          <cell r="K46">
            <v>7</v>
          </cell>
        </row>
        <row r="47">
          <cell r="I47">
            <v>142</v>
          </cell>
          <cell r="J47">
            <v>11</v>
          </cell>
          <cell r="K47">
            <v>7</v>
          </cell>
        </row>
        <row r="48">
          <cell r="I48">
            <v>26</v>
          </cell>
          <cell r="J48">
            <v>0</v>
          </cell>
          <cell r="K48">
            <v>0</v>
          </cell>
        </row>
        <row r="49">
          <cell r="I49">
            <v>254</v>
          </cell>
          <cell r="J49">
            <v>21</v>
          </cell>
          <cell r="K49">
            <v>26</v>
          </cell>
        </row>
        <row r="50">
          <cell r="I50">
            <v>1</v>
          </cell>
          <cell r="J50">
            <v>0</v>
          </cell>
          <cell r="K50">
            <v>0</v>
          </cell>
        </row>
        <row r="51">
          <cell r="I51">
            <v>7</v>
          </cell>
          <cell r="J51">
            <v>0</v>
          </cell>
          <cell r="K5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view="pageBreakPreview" zoomScale="55" zoomScaleNormal="51" zoomScaleSheetLayoutView="55" workbookViewId="0">
      <selection activeCell="P42" sqref="P42"/>
    </sheetView>
  </sheetViews>
  <sheetFormatPr defaultColWidth="9" defaultRowHeight="13.5" x14ac:dyDescent="0.15"/>
  <cols>
    <col min="1" max="1" width="2.875" style="1" customWidth="1"/>
    <col min="2" max="2" width="2" style="1" customWidth="1"/>
    <col min="3" max="3" width="1.625" style="1" customWidth="1"/>
    <col min="4" max="4" width="7.5" style="1" customWidth="1"/>
    <col min="5" max="5" width="17.875" style="1" customWidth="1"/>
    <col min="6" max="6" width="40.875" style="1" customWidth="1"/>
    <col min="7" max="7" width="23" style="1" customWidth="1"/>
    <col min="8" max="8" width="18.125" style="68" customWidth="1"/>
    <col min="9" max="9" width="20.875" style="68" customWidth="1"/>
    <col min="10" max="11" width="17.75" style="1" customWidth="1"/>
    <col min="12" max="12" width="14.875" style="1" customWidth="1"/>
    <col min="13" max="16384" width="9" style="1"/>
  </cols>
  <sheetData>
    <row r="1" spans="1:12" ht="32.25" customHeight="1" x14ac:dyDescent="0.1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9.5" customHeight="1" thickBot="1" x14ac:dyDescent="0.2">
      <c r="A2" s="2"/>
      <c r="B2" s="2"/>
      <c r="C2" s="2"/>
      <c r="D2" s="2"/>
      <c r="E2" s="2"/>
      <c r="F2" s="2"/>
      <c r="G2" s="2"/>
      <c r="H2" s="3"/>
      <c r="I2" s="3"/>
      <c r="J2" s="70"/>
      <c r="K2" s="71"/>
      <c r="L2" s="4" t="s">
        <v>1</v>
      </c>
    </row>
    <row r="3" spans="1:12" s="5" customFormat="1" ht="32.25" customHeight="1" x14ac:dyDescent="0.15">
      <c r="A3" s="72" t="s">
        <v>2</v>
      </c>
      <c r="B3" s="73"/>
      <c r="C3" s="73"/>
      <c r="D3" s="73"/>
      <c r="E3" s="73"/>
      <c r="F3" s="73"/>
      <c r="G3" s="74"/>
      <c r="H3" s="78" t="s">
        <v>3</v>
      </c>
      <c r="I3" s="78" t="s">
        <v>4</v>
      </c>
      <c r="J3" s="80"/>
      <c r="K3" s="81"/>
      <c r="L3" s="82" t="s">
        <v>5</v>
      </c>
    </row>
    <row r="4" spans="1:12" ht="61.15" customHeight="1" thickBot="1" x14ac:dyDescent="0.2">
      <c r="A4" s="75"/>
      <c r="B4" s="76"/>
      <c r="C4" s="76"/>
      <c r="D4" s="76"/>
      <c r="E4" s="76"/>
      <c r="F4" s="76"/>
      <c r="G4" s="77"/>
      <c r="H4" s="79"/>
      <c r="I4" s="6" t="s">
        <v>6</v>
      </c>
      <c r="J4" s="7" t="s">
        <v>7</v>
      </c>
      <c r="K4" s="7" t="s">
        <v>8</v>
      </c>
      <c r="L4" s="83"/>
    </row>
    <row r="5" spans="1:12" ht="32.25" customHeight="1" x14ac:dyDescent="0.15">
      <c r="A5" s="86" t="s">
        <v>9</v>
      </c>
      <c r="B5" s="87"/>
      <c r="C5" s="88"/>
      <c r="D5" s="95" t="s">
        <v>10</v>
      </c>
      <c r="E5" s="8" t="s">
        <v>11</v>
      </c>
      <c r="F5" s="98" t="s">
        <v>12</v>
      </c>
      <c r="G5" s="99"/>
      <c r="H5" s="9" t="s">
        <v>13</v>
      </c>
      <c r="I5" s="10">
        <f>[1]R3!I5+[1]R3!J5</f>
        <v>1884</v>
      </c>
      <c r="J5" s="11">
        <f>[1]R3!K5</f>
        <v>120</v>
      </c>
      <c r="K5" s="12">
        <v>163</v>
      </c>
      <c r="L5" s="13">
        <f t="shared" ref="L5:L21" si="0">SUM(I5:K5)</f>
        <v>2167</v>
      </c>
    </row>
    <row r="6" spans="1:12" ht="32.25" customHeight="1" x14ac:dyDescent="0.15">
      <c r="A6" s="89"/>
      <c r="B6" s="90"/>
      <c r="C6" s="91"/>
      <c r="D6" s="96"/>
      <c r="E6" s="100" t="s">
        <v>14</v>
      </c>
      <c r="F6" s="84" t="s">
        <v>15</v>
      </c>
      <c r="G6" s="85"/>
      <c r="H6" s="14" t="s">
        <v>16</v>
      </c>
      <c r="I6" s="15">
        <f>[1]R3!I6+[1]R3!J6</f>
        <v>2</v>
      </c>
      <c r="J6" s="16">
        <f>[1]R3!K6</f>
        <v>0</v>
      </c>
      <c r="K6" s="17">
        <v>0</v>
      </c>
      <c r="L6" s="18">
        <f t="shared" si="0"/>
        <v>2</v>
      </c>
    </row>
    <row r="7" spans="1:12" ht="32.25" customHeight="1" x14ac:dyDescent="0.15">
      <c r="A7" s="89"/>
      <c r="B7" s="90"/>
      <c r="C7" s="91"/>
      <c r="D7" s="97"/>
      <c r="E7" s="101"/>
      <c r="F7" s="84" t="s">
        <v>17</v>
      </c>
      <c r="G7" s="85"/>
      <c r="H7" s="14" t="s">
        <v>16</v>
      </c>
      <c r="I7" s="15">
        <f>[1]R3!I7+[1]R3!J7</f>
        <v>3</v>
      </c>
      <c r="J7" s="16">
        <f>[1]R3!K7</f>
        <v>1</v>
      </c>
      <c r="K7" s="17">
        <v>0</v>
      </c>
      <c r="L7" s="18">
        <f t="shared" si="0"/>
        <v>4</v>
      </c>
    </row>
    <row r="8" spans="1:12" ht="32.25" customHeight="1" x14ac:dyDescent="0.15">
      <c r="A8" s="89"/>
      <c r="B8" s="90"/>
      <c r="C8" s="91"/>
      <c r="D8" s="102" t="s">
        <v>18</v>
      </c>
      <c r="E8" s="19" t="s">
        <v>19</v>
      </c>
      <c r="F8" s="84" t="s">
        <v>20</v>
      </c>
      <c r="G8" s="85"/>
      <c r="H8" s="14" t="s">
        <v>21</v>
      </c>
      <c r="I8" s="15">
        <f>[1]R3!I8+[1]R3!J8</f>
        <v>12</v>
      </c>
      <c r="J8" s="16">
        <f>[1]R3!K8</f>
        <v>1</v>
      </c>
      <c r="K8" s="17">
        <v>1</v>
      </c>
      <c r="L8" s="18">
        <f t="shared" si="0"/>
        <v>14</v>
      </c>
    </row>
    <row r="9" spans="1:12" ht="32.25" customHeight="1" x14ac:dyDescent="0.15">
      <c r="A9" s="89"/>
      <c r="B9" s="90"/>
      <c r="C9" s="91"/>
      <c r="D9" s="103"/>
      <c r="E9" s="8" t="s">
        <v>22</v>
      </c>
      <c r="F9" s="105" t="s">
        <v>23</v>
      </c>
      <c r="G9" s="106"/>
      <c r="H9" s="14" t="s">
        <v>16</v>
      </c>
      <c r="I9" s="15">
        <f>[1]R3!I9+[1]R3!J9</f>
        <v>21</v>
      </c>
      <c r="J9" s="16">
        <f>[1]R3!K9</f>
        <v>1</v>
      </c>
      <c r="K9" s="17">
        <v>3</v>
      </c>
      <c r="L9" s="18">
        <f t="shared" si="0"/>
        <v>25</v>
      </c>
    </row>
    <row r="10" spans="1:12" ht="32.25" customHeight="1" x14ac:dyDescent="0.15">
      <c r="A10" s="89"/>
      <c r="B10" s="90"/>
      <c r="C10" s="91"/>
      <c r="D10" s="103"/>
      <c r="E10" s="8" t="s">
        <v>24</v>
      </c>
      <c r="F10" s="105" t="s">
        <v>25</v>
      </c>
      <c r="G10" s="106"/>
      <c r="H10" s="14" t="s">
        <v>16</v>
      </c>
      <c r="I10" s="15">
        <f>[1]R3!I10+[1]R3!J10</f>
        <v>53</v>
      </c>
      <c r="J10" s="16">
        <f>[1]R3!K10</f>
        <v>3</v>
      </c>
      <c r="K10" s="17">
        <v>6</v>
      </c>
      <c r="L10" s="18">
        <f t="shared" si="0"/>
        <v>62</v>
      </c>
    </row>
    <row r="11" spans="1:12" ht="32.25" customHeight="1" x14ac:dyDescent="0.15">
      <c r="A11" s="89"/>
      <c r="B11" s="90"/>
      <c r="C11" s="91"/>
      <c r="D11" s="103"/>
      <c r="E11" s="8" t="s">
        <v>26</v>
      </c>
      <c r="F11" s="105" t="s">
        <v>27</v>
      </c>
      <c r="G11" s="106"/>
      <c r="H11" s="14" t="s">
        <v>28</v>
      </c>
      <c r="I11" s="15">
        <f>[1]R3!I11+[1]R3!J11</f>
        <v>2</v>
      </c>
      <c r="J11" s="16">
        <f>[1]R3!K11</f>
        <v>0</v>
      </c>
      <c r="K11" s="17">
        <v>0</v>
      </c>
      <c r="L11" s="18">
        <f t="shared" si="0"/>
        <v>2</v>
      </c>
    </row>
    <row r="12" spans="1:12" ht="32.25" customHeight="1" x14ac:dyDescent="0.15">
      <c r="A12" s="89"/>
      <c r="B12" s="90"/>
      <c r="C12" s="91"/>
      <c r="D12" s="103"/>
      <c r="E12" s="8" t="s">
        <v>29</v>
      </c>
      <c r="F12" s="105" t="s">
        <v>30</v>
      </c>
      <c r="G12" s="106"/>
      <c r="H12" s="20" t="s">
        <v>31</v>
      </c>
      <c r="I12" s="15">
        <f>[1]R3!I12+[1]R3!J12</f>
        <v>93</v>
      </c>
      <c r="J12" s="16">
        <f>[1]R3!K12</f>
        <v>6</v>
      </c>
      <c r="K12" s="17">
        <v>7</v>
      </c>
      <c r="L12" s="18">
        <f t="shared" si="0"/>
        <v>106</v>
      </c>
    </row>
    <row r="13" spans="1:12" ht="32.25" customHeight="1" x14ac:dyDescent="0.15">
      <c r="A13" s="89"/>
      <c r="B13" s="90"/>
      <c r="C13" s="91"/>
      <c r="D13" s="103"/>
      <c r="E13" s="19" t="s">
        <v>32</v>
      </c>
      <c r="F13" s="84" t="s">
        <v>25</v>
      </c>
      <c r="G13" s="85"/>
      <c r="H13" s="14" t="s">
        <v>33</v>
      </c>
      <c r="I13" s="15">
        <f>[1]R3!I13+[1]R3!J13</f>
        <v>48</v>
      </c>
      <c r="J13" s="16">
        <f>[1]R3!K13</f>
        <v>0</v>
      </c>
      <c r="K13" s="17">
        <v>5</v>
      </c>
      <c r="L13" s="18">
        <f t="shared" si="0"/>
        <v>53</v>
      </c>
    </row>
    <row r="14" spans="1:12" ht="32.25" customHeight="1" x14ac:dyDescent="0.15">
      <c r="A14" s="89"/>
      <c r="B14" s="90"/>
      <c r="C14" s="91"/>
      <c r="D14" s="103"/>
      <c r="E14" s="19" t="s">
        <v>34</v>
      </c>
      <c r="F14" s="84" t="s">
        <v>35</v>
      </c>
      <c r="G14" s="85"/>
      <c r="H14" s="14" t="s">
        <v>33</v>
      </c>
      <c r="I14" s="15">
        <f>[1]R3!I14+[1]R3!J14</f>
        <v>35</v>
      </c>
      <c r="J14" s="16">
        <f>[1]R3!K14</f>
        <v>2</v>
      </c>
      <c r="K14" s="17">
        <v>0</v>
      </c>
      <c r="L14" s="18">
        <f t="shared" si="0"/>
        <v>37</v>
      </c>
    </row>
    <row r="15" spans="1:12" ht="32.25" customHeight="1" x14ac:dyDescent="0.15">
      <c r="A15" s="89"/>
      <c r="B15" s="90"/>
      <c r="C15" s="91"/>
      <c r="D15" s="103"/>
      <c r="E15" s="21" t="s">
        <v>36</v>
      </c>
      <c r="F15" s="84" t="s">
        <v>37</v>
      </c>
      <c r="G15" s="85"/>
      <c r="H15" s="20" t="s">
        <v>31</v>
      </c>
      <c r="I15" s="15">
        <f>[1]R3!I15+[1]R3!J15</f>
        <v>58</v>
      </c>
      <c r="J15" s="16">
        <v>2</v>
      </c>
      <c r="K15" s="17">
        <v>4</v>
      </c>
      <c r="L15" s="18">
        <f t="shared" si="0"/>
        <v>64</v>
      </c>
    </row>
    <row r="16" spans="1:12" ht="32.25" customHeight="1" x14ac:dyDescent="0.15">
      <c r="A16" s="89"/>
      <c r="B16" s="90"/>
      <c r="C16" s="91"/>
      <c r="D16" s="103"/>
      <c r="E16" s="22" t="s">
        <v>38</v>
      </c>
      <c r="F16" s="84" t="s">
        <v>39</v>
      </c>
      <c r="G16" s="85"/>
      <c r="H16" s="20" t="s">
        <v>40</v>
      </c>
      <c r="I16" s="15">
        <f>[1]R3!I16+[1]R3!J16</f>
        <v>4</v>
      </c>
      <c r="J16" s="16">
        <f>[1]R3!K16</f>
        <v>0</v>
      </c>
      <c r="K16" s="17">
        <v>1</v>
      </c>
      <c r="L16" s="18">
        <f t="shared" si="0"/>
        <v>5</v>
      </c>
    </row>
    <row r="17" spans="1:12" ht="32.25" customHeight="1" x14ac:dyDescent="0.15">
      <c r="A17" s="89"/>
      <c r="B17" s="90"/>
      <c r="C17" s="91"/>
      <c r="D17" s="103"/>
      <c r="E17" s="19" t="s">
        <v>41</v>
      </c>
      <c r="F17" s="84" t="s">
        <v>42</v>
      </c>
      <c r="G17" s="85"/>
      <c r="H17" s="23" t="s">
        <v>43</v>
      </c>
      <c r="I17" s="15">
        <f>[1]R3!I17+[1]R3!J17</f>
        <v>950</v>
      </c>
      <c r="J17" s="16">
        <f>[1]R3!K17</f>
        <v>74</v>
      </c>
      <c r="K17" s="24">
        <v>76</v>
      </c>
      <c r="L17" s="18">
        <f t="shared" si="0"/>
        <v>1100</v>
      </c>
    </row>
    <row r="18" spans="1:12" ht="32.25" customHeight="1" x14ac:dyDescent="0.15">
      <c r="A18" s="89"/>
      <c r="B18" s="90"/>
      <c r="C18" s="91"/>
      <c r="D18" s="103"/>
      <c r="E18" s="107" t="s">
        <v>44</v>
      </c>
      <c r="F18" s="109" t="s">
        <v>45</v>
      </c>
      <c r="G18" s="25" t="s">
        <v>46</v>
      </c>
      <c r="H18" s="26" t="s">
        <v>31</v>
      </c>
      <c r="I18" s="27">
        <f>[1]R3!I18+[1]R3!J18</f>
        <v>152</v>
      </c>
      <c r="J18" s="28">
        <f>[1]R3!K18</f>
        <v>12</v>
      </c>
      <c r="K18" s="29">
        <v>12</v>
      </c>
      <c r="L18" s="30">
        <f t="shared" si="0"/>
        <v>176</v>
      </c>
    </row>
    <row r="19" spans="1:12" ht="32.25" customHeight="1" x14ac:dyDescent="0.15">
      <c r="A19" s="89"/>
      <c r="B19" s="90"/>
      <c r="C19" s="91"/>
      <c r="D19" s="103"/>
      <c r="E19" s="108"/>
      <c r="F19" s="110"/>
      <c r="G19" s="31" t="s">
        <v>47</v>
      </c>
      <c r="H19" s="32" t="s">
        <v>48</v>
      </c>
      <c r="I19" s="33">
        <f>[1]R3!I19+[1]R3!J19</f>
        <v>22</v>
      </c>
      <c r="J19" s="33">
        <f>[1]R3!K19</f>
        <v>3</v>
      </c>
      <c r="K19" s="34">
        <v>3</v>
      </c>
      <c r="L19" s="18">
        <f t="shared" si="0"/>
        <v>28</v>
      </c>
    </row>
    <row r="20" spans="1:12" ht="32.25" customHeight="1" x14ac:dyDescent="0.15">
      <c r="A20" s="89"/>
      <c r="B20" s="90"/>
      <c r="C20" s="91"/>
      <c r="D20" s="103"/>
      <c r="E20" s="19" t="s">
        <v>49</v>
      </c>
      <c r="F20" s="84" t="s">
        <v>50</v>
      </c>
      <c r="G20" s="85"/>
      <c r="H20" s="23" t="s">
        <v>16</v>
      </c>
      <c r="I20" s="15">
        <f>[1]R3!I20+[1]R3!J20</f>
        <v>14</v>
      </c>
      <c r="J20" s="16">
        <f>[1]R3!K20</f>
        <v>0</v>
      </c>
      <c r="K20" s="24">
        <v>1</v>
      </c>
      <c r="L20" s="18">
        <f t="shared" si="0"/>
        <v>15</v>
      </c>
    </row>
    <row r="21" spans="1:12" ht="32.25" customHeight="1" thickBot="1" x14ac:dyDescent="0.2">
      <c r="A21" s="89"/>
      <c r="B21" s="90"/>
      <c r="C21" s="91"/>
      <c r="D21" s="104"/>
      <c r="E21" s="19" t="s">
        <v>51</v>
      </c>
      <c r="F21" s="84" t="s">
        <v>52</v>
      </c>
      <c r="G21" s="85"/>
      <c r="H21" s="23" t="s">
        <v>13</v>
      </c>
      <c r="I21" s="35">
        <f>[1]R3!I21+[1]R3!J21</f>
        <v>4</v>
      </c>
      <c r="J21" s="36">
        <f>[1]R3!K21</f>
        <v>0</v>
      </c>
      <c r="K21" s="24">
        <v>0</v>
      </c>
      <c r="L21" s="18">
        <f t="shared" si="0"/>
        <v>4</v>
      </c>
    </row>
    <row r="22" spans="1:12" ht="32.25" customHeight="1" thickTop="1" thickBot="1" x14ac:dyDescent="0.2">
      <c r="A22" s="92"/>
      <c r="B22" s="93"/>
      <c r="C22" s="94"/>
      <c r="D22" s="111" t="s">
        <v>53</v>
      </c>
      <c r="E22" s="112"/>
      <c r="F22" s="112"/>
      <c r="G22" s="112"/>
      <c r="H22" s="113"/>
      <c r="I22" s="37">
        <f>SUM(I5:I21)</f>
        <v>3357</v>
      </c>
      <c r="J22" s="37">
        <f>SUM(J5:J21)</f>
        <v>225</v>
      </c>
      <c r="K22" s="37">
        <f>SUM(K5:K21)</f>
        <v>282</v>
      </c>
      <c r="L22" s="38">
        <f>SUM(L5:L21)</f>
        <v>3864</v>
      </c>
    </row>
    <row r="23" spans="1:12" ht="32.25" customHeight="1" x14ac:dyDescent="0.15">
      <c r="A23" s="86" t="s">
        <v>54</v>
      </c>
      <c r="B23" s="87"/>
      <c r="C23" s="88"/>
      <c r="D23" s="95" t="s">
        <v>55</v>
      </c>
      <c r="E23" s="107" t="s">
        <v>11</v>
      </c>
      <c r="F23" s="130" t="s">
        <v>56</v>
      </c>
      <c r="G23" s="39" t="s">
        <v>57</v>
      </c>
      <c r="H23" s="40" t="s">
        <v>58</v>
      </c>
      <c r="I23" s="41">
        <f>[1]R3!I23+[1]R3!J23</f>
        <v>197</v>
      </c>
      <c r="J23" s="42">
        <f>[1]R3!K23</f>
        <v>13</v>
      </c>
      <c r="K23" s="43">
        <v>13</v>
      </c>
      <c r="L23" s="44">
        <f t="shared" ref="L23:L51" si="1">SUM(I23:K23)</f>
        <v>223</v>
      </c>
    </row>
    <row r="24" spans="1:12" ht="32.25" customHeight="1" x14ac:dyDescent="0.15">
      <c r="A24" s="89"/>
      <c r="B24" s="90"/>
      <c r="C24" s="91"/>
      <c r="D24" s="97"/>
      <c r="E24" s="108"/>
      <c r="F24" s="110"/>
      <c r="G24" s="45" t="s">
        <v>59</v>
      </c>
      <c r="H24" s="46" t="s">
        <v>60</v>
      </c>
      <c r="I24" s="47">
        <f>[1]R3!I24+[1]R3!J24</f>
        <v>37</v>
      </c>
      <c r="J24" s="33">
        <f>[1]R3!K24</f>
        <v>3</v>
      </c>
      <c r="K24" s="48">
        <v>4</v>
      </c>
      <c r="L24" s="49">
        <f t="shared" si="1"/>
        <v>44</v>
      </c>
    </row>
    <row r="25" spans="1:12" ht="32.25" customHeight="1" x14ac:dyDescent="0.15">
      <c r="A25" s="89"/>
      <c r="B25" s="90"/>
      <c r="C25" s="91"/>
      <c r="D25" s="131" t="s">
        <v>18</v>
      </c>
      <c r="E25" s="114" t="s">
        <v>19</v>
      </c>
      <c r="F25" s="105" t="s">
        <v>61</v>
      </c>
      <c r="G25" s="106"/>
      <c r="H25" s="14" t="s">
        <v>62</v>
      </c>
      <c r="I25" s="15">
        <f>[1]R3!I25+[1]R3!J25</f>
        <v>22</v>
      </c>
      <c r="J25" s="33">
        <f>[1]R3!K25</f>
        <v>0</v>
      </c>
      <c r="K25" s="17">
        <v>1</v>
      </c>
      <c r="L25" s="49">
        <f t="shared" si="1"/>
        <v>23</v>
      </c>
    </row>
    <row r="26" spans="1:12" ht="32.25" customHeight="1" x14ac:dyDescent="0.15">
      <c r="A26" s="89"/>
      <c r="B26" s="90"/>
      <c r="C26" s="91"/>
      <c r="D26" s="96"/>
      <c r="E26" s="116"/>
      <c r="F26" s="84" t="s">
        <v>63</v>
      </c>
      <c r="G26" s="85"/>
      <c r="H26" s="14" t="s">
        <v>62</v>
      </c>
      <c r="I26" s="15">
        <f>[1]R3!I26+[1]R3!J26</f>
        <v>2</v>
      </c>
      <c r="J26" s="33">
        <f>[1]R3!K26</f>
        <v>1</v>
      </c>
      <c r="K26" s="17">
        <v>0</v>
      </c>
      <c r="L26" s="49">
        <f t="shared" si="1"/>
        <v>3</v>
      </c>
    </row>
    <row r="27" spans="1:12" ht="32.25" customHeight="1" x14ac:dyDescent="0.15">
      <c r="A27" s="89"/>
      <c r="B27" s="90"/>
      <c r="C27" s="91"/>
      <c r="D27" s="96"/>
      <c r="E27" s="8" t="s">
        <v>64</v>
      </c>
      <c r="F27" s="105" t="s">
        <v>65</v>
      </c>
      <c r="G27" s="106"/>
      <c r="H27" s="14" t="s">
        <v>66</v>
      </c>
      <c r="I27" s="15">
        <f>[1]R3!I27+[1]R3!J27</f>
        <v>3</v>
      </c>
      <c r="J27" s="33">
        <f>[1]R3!K27</f>
        <v>1</v>
      </c>
      <c r="K27" s="17">
        <v>0</v>
      </c>
      <c r="L27" s="49">
        <f t="shared" si="1"/>
        <v>4</v>
      </c>
    </row>
    <row r="28" spans="1:12" ht="32.25" customHeight="1" x14ac:dyDescent="0.15">
      <c r="A28" s="89"/>
      <c r="B28" s="90"/>
      <c r="C28" s="91"/>
      <c r="D28" s="96"/>
      <c r="E28" s="8" t="s">
        <v>67</v>
      </c>
      <c r="F28" s="105" t="s">
        <v>68</v>
      </c>
      <c r="G28" s="106"/>
      <c r="H28" s="23" t="s">
        <v>69</v>
      </c>
      <c r="I28" s="15">
        <f>[1]R3!I28+[1]R3!J28</f>
        <v>49</v>
      </c>
      <c r="J28" s="33">
        <f>[1]R3!K28</f>
        <v>5</v>
      </c>
      <c r="K28" s="17">
        <v>5</v>
      </c>
      <c r="L28" s="49">
        <f t="shared" si="1"/>
        <v>59</v>
      </c>
    </row>
    <row r="29" spans="1:12" ht="32.25" customHeight="1" x14ac:dyDescent="0.15">
      <c r="A29" s="89"/>
      <c r="B29" s="90"/>
      <c r="C29" s="91"/>
      <c r="D29" s="96"/>
      <c r="E29" s="114" t="s">
        <v>70</v>
      </c>
      <c r="F29" s="105" t="s">
        <v>71</v>
      </c>
      <c r="G29" s="106"/>
      <c r="H29" s="20" t="s">
        <v>31</v>
      </c>
      <c r="I29" s="15">
        <f>[1]R3!I29+[1]R3!J29</f>
        <v>33</v>
      </c>
      <c r="J29" s="33">
        <f>[1]R3!K29</f>
        <v>3</v>
      </c>
      <c r="K29" s="17">
        <v>5</v>
      </c>
      <c r="L29" s="49">
        <f t="shared" si="1"/>
        <v>41</v>
      </c>
    </row>
    <row r="30" spans="1:12" ht="32.25" customHeight="1" x14ac:dyDescent="0.15">
      <c r="A30" s="89"/>
      <c r="B30" s="90"/>
      <c r="C30" s="91"/>
      <c r="D30" s="96"/>
      <c r="E30" s="115"/>
      <c r="F30" s="84" t="s">
        <v>72</v>
      </c>
      <c r="G30" s="85"/>
      <c r="H30" s="23" t="s">
        <v>73</v>
      </c>
      <c r="I30" s="15">
        <f>[1]R3!I30+[1]R3!J30</f>
        <v>89</v>
      </c>
      <c r="J30" s="33">
        <f>[1]R3!K30</f>
        <v>6</v>
      </c>
      <c r="K30" s="17">
        <v>9</v>
      </c>
      <c r="L30" s="49">
        <f t="shared" si="1"/>
        <v>104</v>
      </c>
    </row>
    <row r="31" spans="1:12" ht="32.25" customHeight="1" x14ac:dyDescent="0.15">
      <c r="A31" s="89"/>
      <c r="B31" s="90"/>
      <c r="C31" s="91"/>
      <c r="D31" s="96"/>
      <c r="E31" s="116"/>
      <c r="F31" s="84" t="s">
        <v>74</v>
      </c>
      <c r="G31" s="85"/>
      <c r="H31" s="14" t="s">
        <v>66</v>
      </c>
      <c r="I31" s="15">
        <f>[1]R3!I31+[1]R3!J31</f>
        <v>12</v>
      </c>
      <c r="J31" s="33">
        <f>[1]R3!K31</f>
        <v>2</v>
      </c>
      <c r="K31" s="17">
        <v>2</v>
      </c>
      <c r="L31" s="49">
        <f t="shared" si="1"/>
        <v>16</v>
      </c>
    </row>
    <row r="32" spans="1:12" ht="32.25" customHeight="1" x14ac:dyDescent="0.15">
      <c r="A32" s="89"/>
      <c r="B32" s="90"/>
      <c r="C32" s="91"/>
      <c r="D32" s="96"/>
      <c r="E32" s="19" t="s">
        <v>32</v>
      </c>
      <c r="F32" s="84" t="s">
        <v>75</v>
      </c>
      <c r="G32" s="85"/>
      <c r="H32" s="14" t="s">
        <v>76</v>
      </c>
      <c r="I32" s="15">
        <f>[1]R3!I32+[1]R3!J32</f>
        <v>103</v>
      </c>
      <c r="J32" s="33">
        <f>[1]R3!K32</f>
        <v>10</v>
      </c>
      <c r="K32" s="17">
        <v>13</v>
      </c>
      <c r="L32" s="49">
        <f t="shared" si="1"/>
        <v>126</v>
      </c>
    </row>
    <row r="33" spans="1:12" ht="32.25" customHeight="1" x14ac:dyDescent="0.15">
      <c r="A33" s="89"/>
      <c r="B33" s="90"/>
      <c r="C33" s="91"/>
      <c r="D33" s="96"/>
      <c r="E33" s="117" t="s">
        <v>14</v>
      </c>
      <c r="F33" s="84" t="s">
        <v>77</v>
      </c>
      <c r="G33" s="85"/>
      <c r="H33" s="14" t="s">
        <v>16</v>
      </c>
      <c r="I33" s="15">
        <f>[1]R3!I33+[1]R3!J33</f>
        <v>8</v>
      </c>
      <c r="J33" s="50"/>
      <c r="K33" s="51"/>
      <c r="L33" s="49">
        <f t="shared" si="1"/>
        <v>8</v>
      </c>
    </row>
    <row r="34" spans="1:12" ht="32.25" customHeight="1" x14ac:dyDescent="0.15">
      <c r="A34" s="89"/>
      <c r="B34" s="90"/>
      <c r="C34" s="91"/>
      <c r="D34" s="96"/>
      <c r="E34" s="118"/>
      <c r="F34" s="84" t="s">
        <v>78</v>
      </c>
      <c r="G34" s="85"/>
      <c r="H34" s="14" t="s">
        <v>58</v>
      </c>
      <c r="I34" s="15">
        <f>[1]R3!I34+[1]R3!J34</f>
        <v>0</v>
      </c>
      <c r="J34" s="33">
        <f>[1]R3!K34</f>
        <v>0</v>
      </c>
      <c r="K34" s="17">
        <v>1</v>
      </c>
      <c r="L34" s="49">
        <f t="shared" si="1"/>
        <v>1</v>
      </c>
    </row>
    <row r="35" spans="1:12" ht="32.25" customHeight="1" x14ac:dyDescent="0.15">
      <c r="A35" s="89"/>
      <c r="B35" s="90"/>
      <c r="C35" s="91"/>
      <c r="D35" s="96"/>
      <c r="E35" s="19" t="s">
        <v>79</v>
      </c>
      <c r="F35" s="84" t="s">
        <v>80</v>
      </c>
      <c r="G35" s="85"/>
      <c r="H35" s="14" t="s">
        <v>69</v>
      </c>
      <c r="I35" s="15">
        <f>[1]R3!I35+[1]R3!J35</f>
        <v>2</v>
      </c>
      <c r="J35" s="33">
        <f>[1]R3!K35</f>
        <v>0</v>
      </c>
      <c r="K35" s="17">
        <v>0</v>
      </c>
      <c r="L35" s="49">
        <f t="shared" si="1"/>
        <v>2</v>
      </c>
    </row>
    <row r="36" spans="1:12" ht="32.25" customHeight="1" x14ac:dyDescent="0.15">
      <c r="A36" s="89"/>
      <c r="B36" s="90"/>
      <c r="C36" s="91"/>
      <c r="D36" s="96"/>
      <c r="E36" s="117" t="s">
        <v>81</v>
      </c>
      <c r="F36" s="84" t="s">
        <v>82</v>
      </c>
      <c r="G36" s="85"/>
      <c r="H36" s="14" t="s">
        <v>58</v>
      </c>
      <c r="I36" s="15">
        <f>[1]R3!I36+[1]R3!J36</f>
        <v>5</v>
      </c>
      <c r="J36" s="33">
        <f>[1]R3!K36</f>
        <v>0</v>
      </c>
      <c r="K36" s="17">
        <v>1</v>
      </c>
      <c r="L36" s="49">
        <f t="shared" si="1"/>
        <v>6</v>
      </c>
    </row>
    <row r="37" spans="1:12" ht="32.25" customHeight="1" x14ac:dyDescent="0.15">
      <c r="A37" s="89"/>
      <c r="B37" s="90"/>
      <c r="C37" s="91"/>
      <c r="D37" s="96"/>
      <c r="E37" s="118"/>
      <c r="F37" s="84" t="s">
        <v>83</v>
      </c>
      <c r="G37" s="85"/>
      <c r="H37" s="14" t="s">
        <v>58</v>
      </c>
      <c r="I37" s="15">
        <f>[1]R3!I37+[1]R3!J37</f>
        <v>1</v>
      </c>
      <c r="J37" s="33">
        <f>[1]R3!K37</f>
        <v>0</v>
      </c>
      <c r="K37" s="17">
        <v>1</v>
      </c>
      <c r="L37" s="49">
        <f t="shared" si="1"/>
        <v>2</v>
      </c>
    </row>
    <row r="38" spans="1:12" ht="32.25" customHeight="1" x14ac:dyDescent="0.15">
      <c r="A38" s="89"/>
      <c r="B38" s="90"/>
      <c r="C38" s="91"/>
      <c r="D38" s="96"/>
      <c r="E38" s="19" t="s">
        <v>34</v>
      </c>
      <c r="F38" s="84" t="s">
        <v>84</v>
      </c>
      <c r="G38" s="85"/>
      <c r="H38" s="14" t="s">
        <v>58</v>
      </c>
      <c r="I38" s="15">
        <f>[1]R3!I38+[1]R3!J38</f>
        <v>13</v>
      </c>
      <c r="J38" s="33">
        <f>[1]R3!K38</f>
        <v>1</v>
      </c>
      <c r="K38" s="17">
        <v>0</v>
      </c>
      <c r="L38" s="49">
        <f t="shared" si="1"/>
        <v>14</v>
      </c>
    </row>
    <row r="39" spans="1:12" ht="32.25" customHeight="1" x14ac:dyDescent="0.15">
      <c r="A39" s="89"/>
      <c r="B39" s="90"/>
      <c r="C39" s="91"/>
      <c r="D39" s="96"/>
      <c r="E39" s="21" t="s">
        <v>36</v>
      </c>
      <c r="F39" s="84" t="s">
        <v>85</v>
      </c>
      <c r="G39" s="85"/>
      <c r="H39" s="14" t="s">
        <v>28</v>
      </c>
      <c r="I39" s="15">
        <f>[1]R3!I39+[1]R3!J39</f>
        <v>30</v>
      </c>
      <c r="J39" s="33">
        <f>[1]R3!K39</f>
        <v>1</v>
      </c>
      <c r="K39" s="17">
        <v>0</v>
      </c>
      <c r="L39" s="49">
        <f t="shared" si="1"/>
        <v>31</v>
      </c>
    </row>
    <row r="40" spans="1:12" ht="32.25" customHeight="1" x14ac:dyDescent="0.15">
      <c r="A40" s="89"/>
      <c r="B40" s="90"/>
      <c r="C40" s="91"/>
      <c r="D40" s="96"/>
      <c r="E40" s="19" t="s">
        <v>86</v>
      </c>
      <c r="F40" s="84" t="s">
        <v>87</v>
      </c>
      <c r="G40" s="85"/>
      <c r="H40" s="14" t="s">
        <v>69</v>
      </c>
      <c r="I40" s="15">
        <f>[1]R3!I40+[1]R3!J40</f>
        <v>3</v>
      </c>
      <c r="J40" s="33">
        <f>[1]R3!K40</f>
        <v>0</v>
      </c>
      <c r="K40" s="17">
        <v>0</v>
      </c>
      <c r="L40" s="49">
        <f t="shared" si="1"/>
        <v>3</v>
      </c>
    </row>
    <row r="41" spans="1:12" ht="32.25" customHeight="1" x14ac:dyDescent="0.15">
      <c r="A41" s="89"/>
      <c r="B41" s="90"/>
      <c r="C41" s="91"/>
      <c r="D41" s="96"/>
      <c r="E41" s="19" t="s">
        <v>88</v>
      </c>
      <c r="F41" s="84" t="s">
        <v>78</v>
      </c>
      <c r="G41" s="85"/>
      <c r="H41" s="52" t="s">
        <v>89</v>
      </c>
      <c r="I41" s="15">
        <f>[1]R3!I41+[1]R3!J41</f>
        <v>31</v>
      </c>
      <c r="J41" s="33">
        <f>[1]R3!K41</f>
        <v>4</v>
      </c>
      <c r="K41" s="133">
        <v>3</v>
      </c>
      <c r="L41" s="49">
        <f t="shared" si="1"/>
        <v>38</v>
      </c>
    </row>
    <row r="42" spans="1:12" ht="32.25" customHeight="1" x14ac:dyDescent="0.15">
      <c r="A42" s="89"/>
      <c r="B42" s="90"/>
      <c r="C42" s="91"/>
      <c r="D42" s="96"/>
      <c r="E42" s="22" t="s">
        <v>38</v>
      </c>
      <c r="F42" s="84" t="s">
        <v>90</v>
      </c>
      <c r="G42" s="85"/>
      <c r="H42" s="53" t="s">
        <v>58</v>
      </c>
      <c r="I42" s="15">
        <f>[1]R3!I42+[1]R3!J42</f>
        <v>18</v>
      </c>
      <c r="J42" s="33">
        <f>[1]R3!K42</f>
        <v>1</v>
      </c>
      <c r="K42" s="54">
        <v>0</v>
      </c>
      <c r="L42" s="49">
        <f t="shared" si="1"/>
        <v>19</v>
      </c>
    </row>
    <row r="43" spans="1:12" ht="32.25" customHeight="1" x14ac:dyDescent="0.15">
      <c r="A43" s="89"/>
      <c r="B43" s="90"/>
      <c r="C43" s="91"/>
      <c r="D43" s="96"/>
      <c r="E43" s="107" t="s">
        <v>91</v>
      </c>
      <c r="F43" s="109" t="s">
        <v>92</v>
      </c>
      <c r="G43" s="25" t="s">
        <v>46</v>
      </c>
      <c r="H43" s="53" t="s">
        <v>93</v>
      </c>
      <c r="I43" s="27">
        <f>[1]R3!I43+[1]R3!J43</f>
        <v>230</v>
      </c>
      <c r="J43" s="55">
        <f>[1]R3!K43</f>
        <v>16</v>
      </c>
      <c r="K43" s="56">
        <v>16</v>
      </c>
      <c r="L43" s="57">
        <f t="shared" si="1"/>
        <v>262</v>
      </c>
    </row>
    <row r="44" spans="1:12" ht="32.25" customHeight="1" x14ac:dyDescent="0.15">
      <c r="A44" s="89"/>
      <c r="B44" s="90"/>
      <c r="C44" s="91"/>
      <c r="D44" s="96"/>
      <c r="E44" s="119"/>
      <c r="F44" s="110"/>
      <c r="G44" s="31" t="s">
        <v>47</v>
      </c>
      <c r="H44" s="58" t="s">
        <v>94</v>
      </c>
      <c r="I44" s="33">
        <f>[1]R3!I44+[1]R3!J44</f>
        <v>137</v>
      </c>
      <c r="J44" s="33">
        <f>[1]R3!K44</f>
        <v>12</v>
      </c>
      <c r="K44" s="59">
        <v>18</v>
      </c>
      <c r="L44" s="49">
        <f t="shared" si="1"/>
        <v>167</v>
      </c>
    </row>
    <row r="45" spans="1:12" ht="32.25" customHeight="1" x14ac:dyDescent="0.15">
      <c r="A45" s="89"/>
      <c r="B45" s="90"/>
      <c r="C45" s="91"/>
      <c r="D45" s="96"/>
      <c r="E45" s="119"/>
      <c r="F45" s="109" t="s">
        <v>95</v>
      </c>
      <c r="G45" s="25" t="s">
        <v>96</v>
      </c>
      <c r="H45" s="53" t="s">
        <v>69</v>
      </c>
      <c r="I45" s="27">
        <f>[1]R3!I45+[1]R3!J45</f>
        <v>636</v>
      </c>
      <c r="J45" s="55">
        <f>[1]R3!K45</f>
        <v>38</v>
      </c>
      <c r="K45" s="56">
        <v>47</v>
      </c>
      <c r="L45" s="57">
        <f t="shared" si="1"/>
        <v>721</v>
      </c>
    </row>
    <row r="46" spans="1:12" ht="32.25" customHeight="1" x14ac:dyDescent="0.15">
      <c r="A46" s="89"/>
      <c r="B46" s="90"/>
      <c r="C46" s="91"/>
      <c r="D46" s="96"/>
      <c r="E46" s="119"/>
      <c r="F46" s="110"/>
      <c r="G46" s="31" t="s">
        <v>97</v>
      </c>
      <c r="H46" s="58" t="s">
        <v>98</v>
      </c>
      <c r="I46" s="33">
        <f>[1]R3!I46+[1]R3!J46</f>
        <v>59</v>
      </c>
      <c r="J46" s="33">
        <f>[1]R3!K46</f>
        <v>7</v>
      </c>
      <c r="K46" s="59">
        <v>4</v>
      </c>
      <c r="L46" s="49">
        <f t="shared" si="1"/>
        <v>70</v>
      </c>
    </row>
    <row r="47" spans="1:12" ht="32.25" customHeight="1" x14ac:dyDescent="0.15">
      <c r="A47" s="89"/>
      <c r="B47" s="90"/>
      <c r="C47" s="91"/>
      <c r="D47" s="96"/>
      <c r="E47" s="119"/>
      <c r="F47" s="109" t="s">
        <v>99</v>
      </c>
      <c r="G47" s="25" t="s">
        <v>96</v>
      </c>
      <c r="H47" s="53" t="s">
        <v>13</v>
      </c>
      <c r="I47" s="60">
        <f>[1]R3!I47+[1]R3!J47</f>
        <v>153</v>
      </c>
      <c r="J47" s="60">
        <f>[1]R3!K47</f>
        <v>7</v>
      </c>
      <c r="K47" s="29">
        <v>11</v>
      </c>
      <c r="L47" s="30">
        <f t="shared" si="1"/>
        <v>171</v>
      </c>
    </row>
    <row r="48" spans="1:12" ht="32.25" customHeight="1" x14ac:dyDescent="0.15">
      <c r="A48" s="89"/>
      <c r="B48" s="90"/>
      <c r="C48" s="91"/>
      <c r="D48" s="96"/>
      <c r="E48" s="119"/>
      <c r="F48" s="110"/>
      <c r="G48" s="31" t="s">
        <v>97</v>
      </c>
      <c r="H48" s="58" t="s">
        <v>98</v>
      </c>
      <c r="I48" s="61">
        <f>[1]R3!I48+[1]R3!J48</f>
        <v>26</v>
      </c>
      <c r="J48" s="36">
        <f>[1]R3!K48</f>
        <v>0</v>
      </c>
      <c r="K48" s="34">
        <v>0</v>
      </c>
      <c r="L48" s="18">
        <f t="shared" si="1"/>
        <v>26</v>
      </c>
    </row>
    <row r="49" spans="1:12" ht="32.25" customHeight="1" x14ac:dyDescent="0.15">
      <c r="A49" s="89"/>
      <c r="B49" s="90"/>
      <c r="C49" s="91"/>
      <c r="D49" s="96"/>
      <c r="E49" s="119"/>
      <c r="F49" s="120" t="s">
        <v>100</v>
      </c>
      <c r="G49" s="121"/>
      <c r="H49" s="53" t="s">
        <v>101</v>
      </c>
      <c r="I49" s="15">
        <f>[1]R3!I49+[1]R3!J49</f>
        <v>275</v>
      </c>
      <c r="J49" s="33">
        <f>[1]R3!K49</f>
        <v>26</v>
      </c>
      <c r="K49" s="62">
        <v>24</v>
      </c>
      <c r="L49" s="49">
        <f t="shared" si="1"/>
        <v>325</v>
      </c>
    </row>
    <row r="50" spans="1:12" ht="32.25" customHeight="1" x14ac:dyDescent="0.15">
      <c r="A50" s="89"/>
      <c r="B50" s="90"/>
      <c r="C50" s="91"/>
      <c r="D50" s="96"/>
      <c r="E50" s="19" t="s">
        <v>102</v>
      </c>
      <c r="F50" s="84" t="s">
        <v>103</v>
      </c>
      <c r="G50" s="85"/>
      <c r="H50" s="63" t="s">
        <v>89</v>
      </c>
      <c r="I50" s="15">
        <f>[1]R3!I50+[1]R3!J50</f>
        <v>1</v>
      </c>
      <c r="J50" s="33">
        <f>[1]R3!K50</f>
        <v>0</v>
      </c>
      <c r="K50" s="54">
        <v>0</v>
      </c>
      <c r="L50" s="49">
        <f t="shared" si="1"/>
        <v>1</v>
      </c>
    </row>
    <row r="51" spans="1:12" ht="32.25" customHeight="1" thickBot="1" x14ac:dyDescent="0.2">
      <c r="A51" s="89"/>
      <c r="B51" s="90"/>
      <c r="C51" s="91"/>
      <c r="D51" s="132"/>
      <c r="E51" s="64" t="s">
        <v>104</v>
      </c>
      <c r="F51" s="123" t="s">
        <v>105</v>
      </c>
      <c r="G51" s="124"/>
      <c r="H51" s="53" t="s">
        <v>106</v>
      </c>
      <c r="I51" s="15">
        <f>[1]R3!I51+[1]R3!J51</f>
        <v>7</v>
      </c>
      <c r="J51" s="33">
        <f>[1]R3!K51</f>
        <v>0</v>
      </c>
      <c r="K51" s="56">
        <v>0</v>
      </c>
      <c r="L51" s="49">
        <f t="shared" si="1"/>
        <v>7</v>
      </c>
    </row>
    <row r="52" spans="1:12" ht="32.25" customHeight="1" thickTop="1" thickBot="1" x14ac:dyDescent="0.2">
      <c r="A52" s="92"/>
      <c r="B52" s="93"/>
      <c r="C52" s="94"/>
      <c r="D52" s="111" t="s">
        <v>53</v>
      </c>
      <c r="E52" s="112"/>
      <c r="F52" s="112"/>
      <c r="G52" s="112"/>
      <c r="H52" s="113"/>
      <c r="I52" s="37">
        <f>SUM(I23:I51)</f>
        <v>2182</v>
      </c>
      <c r="J52" s="37">
        <f>SUM(J23:J51)</f>
        <v>157</v>
      </c>
      <c r="K52" s="134">
        <f>SUM(K23:K51)</f>
        <v>178</v>
      </c>
      <c r="L52" s="38">
        <f>SUM(L23:L51)</f>
        <v>2517</v>
      </c>
    </row>
    <row r="53" spans="1:12" ht="32.25" customHeight="1" thickBot="1" x14ac:dyDescent="0.2">
      <c r="A53" s="125" t="s">
        <v>107</v>
      </c>
      <c r="B53" s="126"/>
      <c r="C53" s="126"/>
      <c r="D53" s="126"/>
      <c r="E53" s="126"/>
      <c r="F53" s="126"/>
      <c r="G53" s="126"/>
      <c r="H53" s="127"/>
      <c r="I53" s="65">
        <f>I52+I22</f>
        <v>5539</v>
      </c>
      <c r="J53" s="65">
        <f>J52+J22</f>
        <v>382</v>
      </c>
      <c r="K53" s="135">
        <f>K52+K22</f>
        <v>460</v>
      </c>
      <c r="L53" s="136">
        <f>L52+L22</f>
        <v>6381</v>
      </c>
    </row>
    <row r="54" spans="1:12" s="66" customFormat="1" ht="22.5" customHeight="1" x14ac:dyDescent="0.15">
      <c r="A54" s="128" t="s">
        <v>108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</row>
    <row r="55" spans="1:12" s="67" customFormat="1" ht="22.5" customHeight="1" x14ac:dyDescent="0.15">
      <c r="A55" s="129" t="s">
        <v>109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</row>
    <row r="56" spans="1:12" s="67" customFormat="1" ht="22.5" customHeight="1" x14ac:dyDescent="0.15">
      <c r="A56" s="129" t="s">
        <v>110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</row>
    <row r="57" spans="1:12" s="67" customFormat="1" ht="22.5" customHeight="1" x14ac:dyDescent="0.2">
      <c r="A57" s="122" t="s">
        <v>111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</row>
    <row r="58" spans="1:12" s="67" customFormat="1" ht="22.5" customHeight="1" x14ac:dyDescent="0.2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</row>
    <row r="59" spans="1:12" s="67" customFormat="1" ht="22.5" customHeight="1" x14ac:dyDescent="0.2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</row>
    <row r="60" spans="1:12" ht="22.5" customHeight="1" x14ac:dyDescent="0.2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</row>
    <row r="61" spans="1:12" ht="22.5" customHeight="1" x14ac:dyDescent="0.2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</row>
  </sheetData>
  <mergeCells count="72">
    <mergeCell ref="A56:L56"/>
    <mergeCell ref="A57:L57"/>
    <mergeCell ref="A58:L58"/>
    <mergeCell ref="A59:L59"/>
    <mergeCell ref="A60:L60"/>
    <mergeCell ref="A61:L61"/>
    <mergeCell ref="F50:G50"/>
    <mergeCell ref="F51:G51"/>
    <mergeCell ref="D52:H52"/>
    <mergeCell ref="A53:H53"/>
    <mergeCell ref="A54:L54"/>
    <mergeCell ref="A55:L55"/>
    <mergeCell ref="A23:C52"/>
    <mergeCell ref="D23:D24"/>
    <mergeCell ref="E23:E24"/>
    <mergeCell ref="F23:F24"/>
    <mergeCell ref="D25:D51"/>
    <mergeCell ref="E25:E26"/>
    <mergeCell ref="F25:G25"/>
    <mergeCell ref="F26:G26"/>
    <mergeCell ref="F27:G27"/>
    <mergeCell ref="F40:G40"/>
    <mergeCell ref="F41:G41"/>
    <mergeCell ref="F42:G42"/>
    <mergeCell ref="E43:E49"/>
    <mergeCell ref="F43:F44"/>
    <mergeCell ref="F45:F46"/>
    <mergeCell ref="F47:F48"/>
    <mergeCell ref="F49:G49"/>
    <mergeCell ref="F39:G39"/>
    <mergeCell ref="E29:E31"/>
    <mergeCell ref="F29:G29"/>
    <mergeCell ref="F30:G30"/>
    <mergeCell ref="F31:G31"/>
    <mergeCell ref="F32:G32"/>
    <mergeCell ref="E33:E34"/>
    <mergeCell ref="F33:G33"/>
    <mergeCell ref="F34:G34"/>
    <mergeCell ref="F35:G35"/>
    <mergeCell ref="E36:E37"/>
    <mergeCell ref="F36:G36"/>
    <mergeCell ref="F37:G37"/>
    <mergeCell ref="F38:G38"/>
    <mergeCell ref="F28:G28"/>
    <mergeCell ref="F17:G17"/>
    <mergeCell ref="E18:E19"/>
    <mergeCell ref="F18:F19"/>
    <mergeCell ref="F20:G20"/>
    <mergeCell ref="F21:G21"/>
    <mergeCell ref="D22:H22"/>
    <mergeCell ref="F16:G16"/>
    <mergeCell ref="A5:C22"/>
    <mergeCell ref="D5:D7"/>
    <mergeCell ref="F5:G5"/>
    <mergeCell ref="E6:E7"/>
    <mergeCell ref="F6:G6"/>
    <mergeCell ref="F7:G7"/>
    <mergeCell ref="D8:D21"/>
    <mergeCell ref="F8:G8"/>
    <mergeCell ref="F9:G9"/>
    <mergeCell ref="F10:G10"/>
    <mergeCell ref="F11:G11"/>
    <mergeCell ref="F12:G12"/>
    <mergeCell ref="F13:G13"/>
    <mergeCell ref="F14:G14"/>
    <mergeCell ref="F15:G15"/>
    <mergeCell ref="A1:L1"/>
    <mergeCell ref="J2:K2"/>
    <mergeCell ref="A3:G4"/>
    <mergeCell ref="H3:H4"/>
    <mergeCell ref="I3:K3"/>
    <mergeCell ref="L3:L4"/>
  </mergeCells>
  <phoneticPr fontId="2"/>
  <pageMargins left="0.70866141732283472" right="0.70866141732283472" top="0.55118110236220474" bottom="0.19685039370078741" header="0.31496062992125984" footer="0.15748031496062992"/>
  <pageSetup paperSize="9" scale="47" orientation="portrait" r:id="rId1"/>
  <headerFooter>
    <oddHeader>&amp;R&amp;24【参考１】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adca31-7004-456a-8119-6210b9d44a60">
      <Terms xmlns="http://schemas.microsoft.com/office/infopath/2007/PartnerControls"/>
    </lcf76f155ced4ddcb4097134ff3c332f>
    <TaxCatchAll xmlns="c16d63b0-6536-4eda-92c1-3212e9c5a8c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37C4D63B4E5F43AA75E7F4CD04FA7E" ma:contentTypeVersion="12" ma:contentTypeDescription="新しいドキュメントを作成します。" ma:contentTypeScope="" ma:versionID="d9efac9ebb09d444066576cebad401e2">
  <xsd:schema xmlns:xsd="http://www.w3.org/2001/XMLSchema" xmlns:xs="http://www.w3.org/2001/XMLSchema" xmlns:p="http://schemas.microsoft.com/office/2006/metadata/properties" xmlns:ns2="faadca31-7004-456a-8119-6210b9d44a60" xmlns:ns3="c16d63b0-6536-4eda-92c1-3212e9c5a8cc" targetNamespace="http://schemas.microsoft.com/office/2006/metadata/properties" ma:root="true" ma:fieldsID="a2c33757303b21a73952e0058b9e88f1" ns2:_="" ns3:_="">
    <xsd:import namespace="faadca31-7004-456a-8119-6210b9d44a60"/>
    <xsd:import namespace="c16d63b0-6536-4eda-92c1-3212e9c5a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dca31-7004-456a-8119-6210b9d44a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63b0-6536-4eda-92c1-3212e9c5a8c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718ba81-6200-40d8-a5a6-5407775f524b}" ma:internalName="TaxCatchAll" ma:showField="CatchAllData" ma:web="c16d63b0-6536-4eda-92c1-3212e9c5a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427EA8-BBCE-4BDB-AD4B-C1C01B6FF6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EA8E6C-F99F-4E32-A428-7C11F3AB8C2B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c16d63b0-6536-4eda-92c1-3212e9c5a8cc"/>
    <ds:schemaRef ds:uri="faadca31-7004-456a-8119-6210b9d44a60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864BF94-1072-48B2-B046-5909EA2CCC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adca31-7004-456a-8119-6210b9d44a60"/>
    <ds:schemaRef ds:uri="c16d63b0-6536-4eda-92c1-3212e9c5a8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参考１</vt:lpstr>
      <vt:lpstr>参考１!Print_Area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2022-08-26T09:44:00Z</dcterms:created>
  <dcterms:modified xsi:type="dcterms:W3CDTF">2022-09-01T06:48:02Z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0x0101002D37C4D63B4E5F43AA75E7F4CD04FA7E</vt:lpwstr>
  </property>
  <property fmtid="{D5CDD505-2E9C-101B-9397-08002B2CF9AE}" pid="3" name="MediaServiceImageTags">
    <vt:lpwstr/>
  </property>
</Properties>
</file>